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jmaschihuahua-my.sharepoint.com/personal/jacqueline_velazquez_jmaschihuahua_gob_mx/Documents/Escritorio/JMAS/INFORMACION TRIMESTRAL/2024/CUARTO TRIMESTRE/INFORMACION PRESUPUESTAL/"/>
    </mc:Choice>
  </mc:AlternateContent>
  <xr:revisionPtr revIDLastSave="30" documentId="13_ncr:1_{D9CF81B7-6E50-4A8F-9098-69D5FC52D465}" xr6:coauthVersionLast="47" xr6:coauthVersionMax="47" xr10:uidLastSave="{D6A71E80-456A-4FFB-9332-4A88308D52A2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4" i="1" l="1"/>
  <c r="H150" i="1"/>
  <c r="H141" i="1"/>
  <c r="H142" i="1"/>
  <c r="H127" i="1"/>
  <c r="H128" i="1"/>
  <c r="H129" i="1"/>
  <c r="H131" i="1"/>
  <c r="H118" i="1"/>
  <c r="H121" i="1"/>
  <c r="H122" i="1"/>
  <c r="H111" i="1"/>
  <c r="H105" i="1"/>
  <c r="H96" i="1"/>
  <c r="H95" i="1"/>
  <c r="H90" i="1"/>
  <c r="H91" i="1"/>
  <c r="H83" i="1"/>
  <c r="H75" i="1"/>
  <c r="H76" i="1"/>
  <c r="H66" i="1"/>
  <c r="E153" i="1"/>
  <c r="H153" i="1" s="1"/>
  <c r="E154" i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E148" i="1"/>
  <c r="H148" i="1" s="1"/>
  <c r="E140" i="1"/>
  <c r="H140" i="1" s="1"/>
  <c r="E141" i="1"/>
  <c r="E142" i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E128" i="1"/>
  <c r="E129" i="1"/>
  <c r="E130" i="1"/>
  <c r="H130" i="1" s="1"/>
  <c r="E131" i="1"/>
  <c r="E132" i="1"/>
  <c r="H132" i="1" s="1"/>
  <c r="E125" i="1"/>
  <c r="H125" i="1" s="1"/>
  <c r="E116" i="1"/>
  <c r="H116" i="1" s="1"/>
  <c r="E117" i="1"/>
  <c r="H117" i="1" s="1"/>
  <c r="E118" i="1"/>
  <c r="E119" i="1"/>
  <c r="H119" i="1" s="1"/>
  <c r="E120" i="1"/>
  <c r="H120" i="1" s="1"/>
  <c r="E121" i="1"/>
  <c r="E122" i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E112" i="1"/>
  <c r="H112" i="1" s="1"/>
  <c r="E113" i="1"/>
  <c r="H113" i="1" s="1"/>
  <c r="E105" i="1"/>
  <c r="E96" i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E88" i="1"/>
  <c r="H88" i="1" s="1"/>
  <c r="E89" i="1"/>
  <c r="H89" i="1" s="1"/>
  <c r="E90" i="1"/>
  <c r="E91" i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E84" i="1"/>
  <c r="H84" i="1" s="1"/>
  <c r="E78" i="1"/>
  <c r="H78" i="1" s="1"/>
  <c r="E75" i="1"/>
  <c r="E76" i="1"/>
  <c r="E74" i="1"/>
  <c r="H74" i="1" s="1"/>
  <c r="E70" i="1"/>
  <c r="H70" i="1" s="1"/>
  <c r="E71" i="1"/>
  <c r="H71" i="1" s="1"/>
  <c r="E72" i="1"/>
  <c r="H72" i="1" s="1"/>
  <c r="E66" i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D85" i="1" l="1"/>
  <c r="H85" i="1"/>
  <c r="G10" i="1"/>
  <c r="G160" i="1" s="1"/>
  <c r="F10" i="1"/>
  <c r="F160" i="1" s="1"/>
  <c r="C10" i="1"/>
  <c r="C160" i="1" s="1"/>
  <c r="D10" i="1"/>
  <c r="H10" i="1"/>
  <c r="E85" i="1"/>
  <c r="E10" i="1"/>
  <c r="D160" i="1" l="1"/>
  <c r="E160" i="1"/>
  <c r="H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<sst xmlns="http://schemas.openxmlformats.org/spreadsheetml/2006/main" count="163" uniqueCount="90">
  <si>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</si>
  <si>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</si>
  <si>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</si>
  <si>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</si>
  <si>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</si>
  <si>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</si>
  <si>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</si>
  <si>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</si>
  <si>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</si>
  <si>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</si>
  <si>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</si>
  <si>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</si>
  <si>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</si>
  <si>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</si>
  <si>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</si>
  <si>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</si>
  <si>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</si>
  <si>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</si>
  <si>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</si>
  <si>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</si>
  <si>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</si>
  <si>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</si>
  <si>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</si>
  <si>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</si>
  <si>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</si>
  <si>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</si>
  <si>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</si>
  <si>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</si>
  <si>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</si>
  <si>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</si>
  <si>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</si>
  <si>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</si>
  <si>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</si>
  <si>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</si>
  <si>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</si>
  <si>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</si>
  <si>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</si>
  <si>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</si>
  <si>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</si>
  <si>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</si>
  <si>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</si>
  <si>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</si>
  <si>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</si>
  <si>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</si>
  <si>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</si>
  <si>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</si>
  <si>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</si>
  <si>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</si>
  <si>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</si>
  <si>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</si>
  <si>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</si>
  <si>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</si>
  <si>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</si>
  <si>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</si>
  <si>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</si>
  <si>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</si>
  <si>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</si>
  <si>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</si>
  <si>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</si>
  <si>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</si>
  <si>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</si>
  <si>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</si>
  <si>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</si>
  <si>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</si>
  <si>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</si>
  <si>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</si>
  <si>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</si>
  <si>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</si>
  <si>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</si>
  <si>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</si>
  <si>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</si>
  <si>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</si>
  <si>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</si>
  <si>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</si>
  <si>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</si>
  <si>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</si>
  <si>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</si>
  <si>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</si>
  <si>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</si>
  <si>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</si>
  <si>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</si>
  <si>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</si>
  <si>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</si>
  <si>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</si>
  <si>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</si>
  <si>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</si>
  <si>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</si>
  <si>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</si>
  <si>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Chihuahua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</si>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</sst>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120" zoomScaleNormal="120" workbookViewId="0">
      <pane xSplit="2" ySplit="8" topLeftCell="C143" activePane="bottomRight" state="frozen"/>
      <selection pane="topRight" activeCell="C1" sqref="C1"/>
      <selection pane="bottomLeft" activeCell="A9" sqref="A9"/>
      <selection pane="bottomRight" activeCell="L157" sqref="L157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5.28515625" style="1" bestFit="1" customWidth="1"/>
    <col min="4" max="4" width="13.42578125" style="1" bestFit="1" customWidth="1"/>
    <col min="5" max="5" width="15.28515625" style="1" bestFit="1" customWidth="1"/>
    <col min="6" max="6" width="15" style="1" customWidth="1"/>
    <col min="7" max="7" width="16.28515625" style="1" customWidth="1"/>
    <col min="8" max="8" width="15.28515625" style="1" bestFit="1" customWidth="1"/>
    <col min="9" max="9" width="1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4" t="s">
        <v>88</v>
      </c>
      <c r="C2" s="45"/>
      <c r="D2" s="45"/>
      <c r="E2" s="45"/>
      <c r="F2" s="45"/>
      <c r="G2" s="45"/>
      <c r="H2" s="46"/>
    </row>
    <row r="3" spans="2:9" x14ac:dyDescent="0.2">
      <c r="B3" s="47" t="s">
        <v>1</v>
      </c>
      <c r="C3" s="48"/>
      <c r="D3" s="48"/>
      <c r="E3" s="48"/>
      <c r="F3" s="48"/>
      <c r="G3" s="48"/>
      <c r="H3" s="49"/>
    </row>
    <row r="4" spans="2:9" x14ac:dyDescent="0.2">
      <c r="B4" s="47" t="s">
        <v>2</v>
      </c>
      <c r="C4" s="48"/>
      <c r="D4" s="48"/>
      <c r="E4" s="48"/>
      <c r="F4" s="48"/>
      <c r="G4" s="48"/>
      <c r="H4" s="49"/>
    </row>
    <row r="5" spans="2:9" x14ac:dyDescent="0.2">
      <c r="B5" s="50" t="s">
        <v>89</v>
      </c>
      <c r="C5" s="51"/>
      <c r="D5" s="51"/>
      <c r="E5" s="51"/>
      <c r="F5" s="51"/>
      <c r="G5" s="51"/>
      <c r="H5" s="52"/>
    </row>
    <row r="6" spans="2:9" ht="15.75" customHeight="1" thickBot="1" x14ac:dyDescent="0.25">
      <c r="B6" s="53" t="s">
        <v>3</v>
      </c>
      <c r="C6" s="54"/>
      <c r="D6" s="54"/>
      <c r="E6" s="54"/>
      <c r="F6" s="54"/>
      <c r="G6" s="54"/>
      <c r="H6" s="55"/>
    </row>
    <row r="7" spans="2:9" ht="24.75" customHeight="1" thickBot="1" x14ac:dyDescent="0.25">
      <c r="B7" s="37" t="s">
        <v>4</v>
      </c>
      <c r="C7" s="39" t="s">
        <v>5</v>
      </c>
      <c r="D7" s="40"/>
      <c r="E7" s="40"/>
      <c r="F7" s="40"/>
      <c r="G7" s="41"/>
      <c r="H7" s="42" t="s">
        <v>6</v>
      </c>
    </row>
    <row r="8" spans="2:9" ht="24.75" thickBot="1" x14ac:dyDescent="0.25">
      <c r="B8" s="38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3"/>
    </row>
    <row r="9" spans="2:9" x14ac:dyDescent="0.2">
      <c r="B9" s="4"/>
      <c r="C9" s="5"/>
      <c r="D9" s="5"/>
      <c r="E9" s="27"/>
      <c r="F9" s="5"/>
      <c r="G9" s="5"/>
      <c r="H9" s="33"/>
    </row>
    <row r="10" spans="2:9" x14ac:dyDescent="0.2">
      <c r="B10" s="6" t="s">
        <v>12</v>
      </c>
      <c r="C10" s="7">
        <f>SUM(C12,C20,C30,C40,C50,C60,C64,C73,C77)</f>
        <v>1785868032</v>
      </c>
      <c r="D10" s="8">
        <f>SUM(D12,D20,D30,D40,D50,D60,D64,D73,D77)</f>
        <v>347750329.74000001</v>
      </c>
      <c r="E10" s="28">
        <f t="shared" ref="E10:H10" si="0">SUM(E12,E20,E30,E40,E50,E60,E64,E73,E77)</f>
        <v>2133618361.7399998</v>
      </c>
      <c r="F10" s="8">
        <f t="shared" si="0"/>
        <v>2077392177.1999998</v>
      </c>
      <c r="G10" s="8">
        <f t="shared" si="0"/>
        <v>2022312487.4099998</v>
      </c>
      <c r="H10" s="28">
        <f t="shared" si="0"/>
        <v>56226184.539999954</v>
      </c>
    </row>
    <row r="11" spans="2:9" x14ac:dyDescent="0.2">
      <c r="B11" s="6"/>
      <c r="C11" s="7"/>
      <c r="D11" s="8"/>
      <c r="E11" s="28"/>
      <c r="F11" s="8"/>
      <c r="G11" s="8"/>
      <c r="H11" s="28"/>
    </row>
    <row r="12" spans="2:9" s="9" customFormat="1" ht="14.1" customHeight="1" x14ac:dyDescent="0.2">
      <c r="B12" s="6" t="s">
        <v>13</v>
      </c>
      <c r="C12" s="7">
        <f>SUM(C13:C19)</f>
        <v>575347572</v>
      </c>
      <c r="D12" s="7">
        <f>SUM(D13:D19)</f>
        <v>21712352.999999993</v>
      </c>
      <c r="E12" s="29">
        <f t="shared" ref="E12:H12" si="1">SUM(E13:E19)</f>
        <v>597059925</v>
      </c>
      <c r="F12" s="7">
        <f t="shared" si="1"/>
        <v>596900476.73000002</v>
      </c>
      <c r="G12" s="7">
        <f t="shared" si="1"/>
        <v>595722609.62</v>
      </c>
      <c r="H12" s="29">
        <f t="shared" si="1"/>
        <v>159448.26999996556</v>
      </c>
    </row>
    <row r="13" spans="2:9" ht="24" x14ac:dyDescent="0.2">
      <c r="B13" s="10" t="s">
        <v>14</v>
      </c>
      <c r="C13" s="25">
        <v>214870477.38</v>
      </c>
      <c r="D13" s="25">
        <v>12154148.75</v>
      </c>
      <c r="E13" s="30">
        <f>SUM(C13:D13)</f>
        <v>227024626.13</v>
      </c>
      <c r="F13" s="26">
        <v>227024626.13</v>
      </c>
      <c r="G13" s="26">
        <v>227024626.13</v>
      </c>
      <c r="H13" s="34">
        <f>SUM(E13-F13)</f>
        <v>0</v>
      </c>
    </row>
    <row r="14" spans="2:9" ht="22.9" customHeight="1" x14ac:dyDescent="0.2">
      <c r="B14" s="10" t="s">
        <v>15</v>
      </c>
      <c r="C14" s="25">
        <v>4144807.03</v>
      </c>
      <c r="D14" s="25">
        <v>-1741494.26</v>
      </c>
      <c r="E14" s="30">
        <f t="shared" ref="E14:E79" si="2">SUM(C14:D14)</f>
        <v>2403312.7699999996</v>
      </c>
      <c r="F14" s="26">
        <v>2403312.77</v>
      </c>
      <c r="G14" s="26">
        <v>2403312.77</v>
      </c>
      <c r="H14" s="34">
        <f t="shared" ref="H14:H79" si="3">SUM(E14-F14)</f>
        <v>-4.6566128730773926E-10</v>
      </c>
    </row>
    <row r="15" spans="2:9" x14ac:dyDescent="0.2">
      <c r="B15" s="10" t="s">
        <v>16</v>
      </c>
      <c r="C15" s="25">
        <v>140333249.66999999</v>
      </c>
      <c r="D15" s="25">
        <v>13849459.449999999</v>
      </c>
      <c r="E15" s="30">
        <f t="shared" si="2"/>
        <v>154182709.11999997</v>
      </c>
      <c r="F15" s="26">
        <v>154182709.12</v>
      </c>
      <c r="G15" s="26">
        <v>153156689.31</v>
      </c>
      <c r="H15" s="34">
        <f t="shared" si="3"/>
        <v>-2.9802322387695313E-8</v>
      </c>
    </row>
    <row r="16" spans="2:9" x14ac:dyDescent="0.2">
      <c r="B16" s="10" t="s">
        <v>17</v>
      </c>
      <c r="C16" s="25">
        <v>55840966.670000002</v>
      </c>
      <c r="D16" s="25">
        <v>3938880.73</v>
      </c>
      <c r="E16" s="30">
        <f t="shared" si="2"/>
        <v>59779847.399999999</v>
      </c>
      <c r="F16" s="26">
        <v>59620399.130000003</v>
      </c>
      <c r="G16" s="26">
        <v>59620399.130000003</v>
      </c>
      <c r="H16" s="34">
        <f t="shared" si="3"/>
        <v>159448.26999999583</v>
      </c>
    </row>
    <row r="17" spans="2:8" x14ac:dyDescent="0.2">
      <c r="B17" s="10" t="s">
        <v>18</v>
      </c>
      <c r="C17" s="25">
        <v>136734517.34999999</v>
      </c>
      <c r="D17" s="25">
        <v>6215574.4900000002</v>
      </c>
      <c r="E17" s="30">
        <f t="shared" si="2"/>
        <v>142950091.84</v>
      </c>
      <c r="F17" s="26">
        <v>142950091.84</v>
      </c>
      <c r="G17" s="26">
        <v>142798244.53999999</v>
      </c>
      <c r="H17" s="34">
        <f t="shared" si="3"/>
        <v>0</v>
      </c>
    </row>
    <row r="18" spans="2:8" x14ac:dyDescent="0.2">
      <c r="B18" s="10" t="s">
        <v>19</v>
      </c>
      <c r="C18" s="25">
        <v>9999999.9199999999</v>
      </c>
      <c r="D18" s="25">
        <v>-9999999.9199999999</v>
      </c>
      <c r="E18" s="30">
        <f t="shared" si="2"/>
        <v>0</v>
      </c>
      <c r="F18" s="26">
        <v>0</v>
      </c>
      <c r="G18" s="26">
        <v>0</v>
      </c>
      <c r="H18" s="34">
        <f t="shared" si="3"/>
        <v>0</v>
      </c>
    </row>
    <row r="19" spans="2:8" x14ac:dyDescent="0.2">
      <c r="B19" s="10" t="s">
        <v>20</v>
      </c>
      <c r="C19" s="25">
        <v>13423553.98</v>
      </c>
      <c r="D19" s="25">
        <v>-2704216.24</v>
      </c>
      <c r="E19" s="30">
        <f t="shared" si="2"/>
        <v>10719337.74</v>
      </c>
      <c r="F19" s="26">
        <v>10719337.74</v>
      </c>
      <c r="G19" s="26">
        <v>10719337.74</v>
      </c>
      <c r="H19" s="34">
        <f t="shared" si="3"/>
        <v>0</v>
      </c>
    </row>
    <row r="20" spans="2:8" s="9" customFormat="1" ht="24" x14ac:dyDescent="0.2">
      <c r="B20" s="12" t="s">
        <v>21</v>
      </c>
      <c r="C20" s="7">
        <f>SUM(C21:C29)</f>
        <v>138502377</v>
      </c>
      <c r="D20" s="7">
        <f t="shared" ref="D20:H20" si="4">SUM(D21:D29)</f>
        <v>-1612034.6199999992</v>
      </c>
      <c r="E20" s="29">
        <f t="shared" si="4"/>
        <v>136890342.38</v>
      </c>
      <c r="F20" s="7">
        <f t="shared" si="4"/>
        <v>136890342.38</v>
      </c>
      <c r="G20" s="7">
        <f t="shared" si="4"/>
        <v>127435222.39</v>
      </c>
      <c r="H20" s="29">
        <f t="shared" si="4"/>
        <v>-1.0244548320770264E-8</v>
      </c>
    </row>
    <row r="21" spans="2:8" ht="24" x14ac:dyDescent="0.2">
      <c r="B21" s="10" t="s">
        <v>22</v>
      </c>
      <c r="C21" s="25">
        <v>6012707.4400000004</v>
      </c>
      <c r="D21" s="25">
        <v>-914421.84</v>
      </c>
      <c r="E21" s="30">
        <f t="shared" si="2"/>
        <v>5098285.6000000006</v>
      </c>
      <c r="F21" s="26">
        <v>5098285.5999999996</v>
      </c>
      <c r="G21" s="26">
        <v>3991522.97</v>
      </c>
      <c r="H21" s="34">
        <f t="shared" si="3"/>
        <v>9.3132257461547852E-10</v>
      </c>
    </row>
    <row r="22" spans="2:8" x14ac:dyDescent="0.2">
      <c r="B22" s="10" t="s">
        <v>23</v>
      </c>
      <c r="C22" s="25">
        <v>1755738.8</v>
      </c>
      <c r="D22" s="25">
        <v>403278.72</v>
      </c>
      <c r="E22" s="30">
        <f t="shared" si="2"/>
        <v>2159017.52</v>
      </c>
      <c r="F22" s="26">
        <v>2159017.52</v>
      </c>
      <c r="G22" s="26">
        <v>2108011.52</v>
      </c>
      <c r="H22" s="34">
        <f t="shared" si="3"/>
        <v>0</v>
      </c>
    </row>
    <row r="23" spans="2:8" ht="24" x14ac:dyDescent="0.2">
      <c r="B23" s="10" t="s">
        <v>24</v>
      </c>
      <c r="C23" s="25">
        <v>0</v>
      </c>
      <c r="D23" s="25">
        <v>0</v>
      </c>
      <c r="E23" s="30">
        <f t="shared" si="2"/>
        <v>0</v>
      </c>
      <c r="F23" s="26">
        <v>0</v>
      </c>
      <c r="G23" s="26">
        <v>0</v>
      </c>
      <c r="H23" s="34">
        <f t="shared" si="3"/>
        <v>0</v>
      </c>
    </row>
    <row r="24" spans="2:8" ht="24" x14ac:dyDescent="0.2">
      <c r="B24" s="10" t="s">
        <v>25</v>
      </c>
      <c r="C24" s="25">
        <v>33578365.729999997</v>
      </c>
      <c r="D24" s="25">
        <v>2972306.69</v>
      </c>
      <c r="E24" s="30">
        <f t="shared" si="2"/>
        <v>36550672.419999994</v>
      </c>
      <c r="F24" s="26">
        <v>36550672.420000002</v>
      </c>
      <c r="G24" s="26">
        <v>35170700.899999999</v>
      </c>
      <c r="H24" s="34">
        <f t="shared" si="3"/>
        <v>-7.4505805969238281E-9</v>
      </c>
    </row>
    <row r="25" spans="2:8" ht="23.45" customHeight="1" x14ac:dyDescent="0.2">
      <c r="B25" s="10" t="s">
        <v>26</v>
      </c>
      <c r="C25" s="25">
        <v>9888681.0999999996</v>
      </c>
      <c r="D25" s="25">
        <v>3151302.66</v>
      </c>
      <c r="E25" s="30">
        <f t="shared" si="2"/>
        <v>13039983.76</v>
      </c>
      <c r="F25" s="26">
        <v>13039983.76</v>
      </c>
      <c r="G25" s="26">
        <v>11952935.460000001</v>
      </c>
      <c r="H25" s="34">
        <f t="shared" si="3"/>
        <v>0</v>
      </c>
    </row>
    <row r="26" spans="2:8" x14ac:dyDescent="0.2">
      <c r="B26" s="10" t="s">
        <v>27</v>
      </c>
      <c r="C26" s="25">
        <v>46426649.5</v>
      </c>
      <c r="D26" s="25">
        <v>2189629.23</v>
      </c>
      <c r="E26" s="30">
        <f t="shared" si="2"/>
        <v>48616278.729999997</v>
      </c>
      <c r="F26" s="26">
        <v>48616278.729999997</v>
      </c>
      <c r="G26" s="26">
        <v>43979308.689999998</v>
      </c>
      <c r="H26" s="34">
        <f t="shared" si="3"/>
        <v>0</v>
      </c>
    </row>
    <row r="27" spans="2:8" ht="24" x14ac:dyDescent="0.2">
      <c r="B27" s="10" t="s">
        <v>28</v>
      </c>
      <c r="C27" s="25">
        <v>6122752.9500000002</v>
      </c>
      <c r="D27" s="25">
        <v>1911334.45</v>
      </c>
      <c r="E27" s="30">
        <f t="shared" si="2"/>
        <v>8034087.4000000004</v>
      </c>
      <c r="F27" s="26">
        <v>8034087.4000000004</v>
      </c>
      <c r="G27" s="26">
        <v>7051557.9000000004</v>
      </c>
      <c r="H27" s="34">
        <f t="shared" si="3"/>
        <v>0</v>
      </c>
    </row>
    <row r="28" spans="2:8" ht="12" customHeight="1" x14ac:dyDescent="0.2">
      <c r="B28" s="10" t="s">
        <v>29</v>
      </c>
      <c r="C28" s="25">
        <v>0</v>
      </c>
      <c r="D28" s="25">
        <v>0</v>
      </c>
      <c r="E28" s="30">
        <f t="shared" si="2"/>
        <v>0</v>
      </c>
      <c r="F28" s="26">
        <v>0</v>
      </c>
      <c r="G28" s="26">
        <v>0</v>
      </c>
      <c r="H28" s="34">
        <f t="shared" si="3"/>
        <v>0</v>
      </c>
    </row>
    <row r="29" spans="2:8" ht="25.9" customHeight="1" x14ac:dyDescent="0.2">
      <c r="B29" s="10" t="s">
        <v>30</v>
      </c>
      <c r="C29" s="25">
        <v>34717481.479999997</v>
      </c>
      <c r="D29" s="25">
        <v>-11325464.529999999</v>
      </c>
      <c r="E29" s="30">
        <f t="shared" si="2"/>
        <v>23392016.949999996</v>
      </c>
      <c r="F29" s="26">
        <v>23392016.949999999</v>
      </c>
      <c r="G29" s="26">
        <v>23181184.949999999</v>
      </c>
      <c r="H29" s="34">
        <f t="shared" si="3"/>
        <v>-3.7252902984619141E-9</v>
      </c>
    </row>
    <row r="30" spans="2:8" s="9" customFormat="1" ht="24" x14ac:dyDescent="0.2">
      <c r="B30" s="12" t="s">
        <v>31</v>
      </c>
      <c r="C30" s="7">
        <f>SUM(C31:C39)</f>
        <v>553383055</v>
      </c>
      <c r="D30" s="7">
        <f t="shared" ref="D30:H30" si="5">SUM(D31:D39)</f>
        <v>19304237.09</v>
      </c>
      <c r="E30" s="29">
        <f t="shared" si="5"/>
        <v>572687292.08999991</v>
      </c>
      <c r="F30" s="7">
        <f t="shared" si="5"/>
        <v>572687292.08999991</v>
      </c>
      <c r="G30" s="7">
        <f t="shared" si="5"/>
        <v>562104691.03000009</v>
      </c>
      <c r="H30" s="29">
        <f t="shared" si="5"/>
        <v>1.8335413187742233E-9</v>
      </c>
    </row>
    <row r="31" spans="2:8" x14ac:dyDescent="0.2">
      <c r="B31" s="10" t="s">
        <v>32</v>
      </c>
      <c r="C31" s="25">
        <v>321076784.13999999</v>
      </c>
      <c r="D31" s="25">
        <v>690695.89</v>
      </c>
      <c r="E31" s="30">
        <f t="shared" si="2"/>
        <v>321767480.02999997</v>
      </c>
      <c r="F31" s="26">
        <v>321767480.02999997</v>
      </c>
      <c r="G31" s="26">
        <v>317564656.86000001</v>
      </c>
      <c r="H31" s="34">
        <f t="shared" si="3"/>
        <v>0</v>
      </c>
    </row>
    <row r="32" spans="2:8" x14ac:dyDescent="0.2">
      <c r="B32" s="10" t="s">
        <v>33</v>
      </c>
      <c r="C32" s="25">
        <v>16218688.529999999</v>
      </c>
      <c r="D32" s="25">
        <v>12074616.23</v>
      </c>
      <c r="E32" s="30">
        <f t="shared" si="2"/>
        <v>28293304.759999998</v>
      </c>
      <c r="F32" s="26">
        <v>28293304.760000002</v>
      </c>
      <c r="G32" s="26">
        <v>28004105.77</v>
      </c>
      <c r="H32" s="34">
        <f t="shared" si="3"/>
        <v>-3.7252902984619141E-9</v>
      </c>
    </row>
    <row r="33" spans="2:8" ht="24" x14ac:dyDescent="0.2">
      <c r="B33" s="10" t="s">
        <v>34</v>
      </c>
      <c r="C33" s="25">
        <v>104376706.8</v>
      </c>
      <c r="D33" s="25">
        <v>19149737.829999998</v>
      </c>
      <c r="E33" s="30">
        <f t="shared" si="2"/>
        <v>123526444.63</v>
      </c>
      <c r="F33" s="26">
        <v>123526444.63</v>
      </c>
      <c r="G33" s="26">
        <v>121255978.06</v>
      </c>
      <c r="H33" s="34">
        <f t="shared" si="3"/>
        <v>0</v>
      </c>
    </row>
    <row r="34" spans="2:8" ht="24.6" customHeight="1" x14ac:dyDescent="0.2">
      <c r="B34" s="10" t="s">
        <v>35</v>
      </c>
      <c r="C34" s="25">
        <v>22954265.440000001</v>
      </c>
      <c r="D34" s="25">
        <v>6633989.2599999998</v>
      </c>
      <c r="E34" s="30">
        <f t="shared" si="2"/>
        <v>29588254.700000003</v>
      </c>
      <c r="F34" s="26">
        <v>29588254.699999999</v>
      </c>
      <c r="G34" s="26">
        <v>29590336.710000001</v>
      </c>
      <c r="H34" s="34">
        <f t="shared" si="3"/>
        <v>3.7252902984619141E-9</v>
      </c>
    </row>
    <row r="35" spans="2:8" ht="24" x14ac:dyDescent="0.2">
      <c r="B35" s="10" t="s">
        <v>36</v>
      </c>
      <c r="C35" s="25">
        <v>47997581.539999999</v>
      </c>
      <c r="D35" s="25">
        <v>1994400.46</v>
      </c>
      <c r="E35" s="30">
        <f t="shared" si="2"/>
        <v>49991982</v>
      </c>
      <c r="F35" s="26">
        <v>49991982</v>
      </c>
      <c r="G35" s="26">
        <v>47370093.079999998</v>
      </c>
      <c r="H35" s="34">
        <f t="shared" si="3"/>
        <v>0</v>
      </c>
    </row>
    <row r="36" spans="2:8" ht="24" x14ac:dyDescent="0.2">
      <c r="B36" s="10" t="s">
        <v>37</v>
      </c>
      <c r="C36" s="25">
        <v>5048735.6399999997</v>
      </c>
      <c r="D36" s="25">
        <v>2526930.37</v>
      </c>
      <c r="E36" s="30">
        <f t="shared" si="2"/>
        <v>7575666.0099999998</v>
      </c>
      <c r="F36" s="26">
        <v>7575666.0099999998</v>
      </c>
      <c r="G36" s="26">
        <v>6488748.3399999999</v>
      </c>
      <c r="H36" s="34">
        <f t="shared" si="3"/>
        <v>0</v>
      </c>
    </row>
    <row r="37" spans="2:8" x14ac:dyDescent="0.2">
      <c r="B37" s="10" t="s">
        <v>38</v>
      </c>
      <c r="C37" s="25">
        <v>196489.73</v>
      </c>
      <c r="D37" s="25">
        <v>-2919.54</v>
      </c>
      <c r="E37" s="30">
        <f t="shared" si="2"/>
        <v>193570.19</v>
      </c>
      <c r="F37" s="26">
        <v>193570.19</v>
      </c>
      <c r="G37" s="26">
        <v>193502.09</v>
      </c>
      <c r="H37" s="34">
        <f t="shared" si="3"/>
        <v>0</v>
      </c>
    </row>
    <row r="38" spans="2:8" x14ac:dyDescent="0.2">
      <c r="B38" s="10" t="s">
        <v>39</v>
      </c>
      <c r="C38" s="25">
        <v>409571.73</v>
      </c>
      <c r="D38" s="25">
        <v>-166623.47</v>
      </c>
      <c r="E38" s="30">
        <f t="shared" si="2"/>
        <v>242948.25999999998</v>
      </c>
      <c r="F38" s="26">
        <v>242948.26</v>
      </c>
      <c r="G38" s="26">
        <v>242948.26</v>
      </c>
      <c r="H38" s="34">
        <f t="shared" si="3"/>
        <v>-2.9103830456733704E-11</v>
      </c>
    </row>
    <row r="39" spans="2:8" x14ac:dyDescent="0.2">
      <c r="B39" s="10" t="s">
        <v>40</v>
      </c>
      <c r="C39" s="25">
        <v>35104231.450000003</v>
      </c>
      <c r="D39" s="25">
        <v>-23596589.940000001</v>
      </c>
      <c r="E39" s="30">
        <f t="shared" si="2"/>
        <v>11507641.510000002</v>
      </c>
      <c r="F39" s="26">
        <v>11507641.51</v>
      </c>
      <c r="G39" s="26">
        <v>11394321.859999999</v>
      </c>
      <c r="H39" s="34">
        <f t="shared" si="3"/>
        <v>1.862645149230957E-9</v>
      </c>
    </row>
    <row r="40" spans="2:8" s="9" customFormat="1" ht="25.5" customHeight="1" x14ac:dyDescent="0.2">
      <c r="B40" s="12" t="s">
        <v>41</v>
      </c>
      <c r="C40" s="7">
        <f>SUM(C41:C49)</f>
        <v>197592538</v>
      </c>
      <c r="D40" s="7">
        <f t="shared" ref="D40:H40" si="6">SUM(D41:D49)</f>
        <v>36629297.210000001</v>
      </c>
      <c r="E40" s="29">
        <f t="shared" si="6"/>
        <v>234221835.21000001</v>
      </c>
      <c r="F40" s="7">
        <f t="shared" si="6"/>
        <v>234221835.21000001</v>
      </c>
      <c r="G40" s="7">
        <f t="shared" si="6"/>
        <v>227011025.80000001</v>
      </c>
      <c r="H40" s="29">
        <f t="shared" si="6"/>
        <v>0</v>
      </c>
    </row>
    <row r="41" spans="2:8" ht="24" x14ac:dyDescent="0.2">
      <c r="B41" s="10" t="s">
        <v>42</v>
      </c>
      <c r="C41" s="25">
        <v>0</v>
      </c>
      <c r="D41" s="25">
        <v>0</v>
      </c>
      <c r="E41" s="30">
        <f t="shared" si="2"/>
        <v>0</v>
      </c>
      <c r="F41" s="26">
        <v>0</v>
      </c>
      <c r="G41" s="26">
        <v>0</v>
      </c>
      <c r="H41" s="34">
        <f t="shared" si="3"/>
        <v>0</v>
      </c>
    </row>
    <row r="42" spans="2:8" x14ac:dyDescent="0.2">
      <c r="B42" s="10" t="s">
        <v>43</v>
      </c>
      <c r="C42" s="25">
        <v>78184097</v>
      </c>
      <c r="D42" s="25">
        <v>20894968</v>
      </c>
      <c r="E42" s="30">
        <f t="shared" si="2"/>
        <v>99079065</v>
      </c>
      <c r="F42" s="26">
        <v>99079065</v>
      </c>
      <c r="G42" s="26">
        <v>99079065</v>
      </c>
      <c r="H42" s="34">
        <f t="shared" si="3"/>
        <v>0</v>
      </c>
    </row>
    <row r="43" spans="2:8" x14ac:dyDescent="0.2">
      <c r="B43" s="10" t="s">
        <v>44</v>
      </c>
      <c r="C43" s="25">
        <v>0</v>
      </c>
      <c r="D43" s="25">
        <v>0</v>
      </c>
      <c r="E43" s="30">
        <f t="shared" si="2"/>
        <v>0</v>
      </c>
      <c r="F43" s="26">
        <v>0</v>
      </c>
      <c r="G43" s="26">
        <v>0</v>
      </c>
      <c r="H43" s="34">
        <f t="shared" si="3"/>
        <v>0</v>
      </c>
    </row>
    <row r="44" spans="2:8" x14ac:dyDescent="0.2">
      <c r="B44" s="10" t="s">
        <v>45</v>
      </c>
      <c r="C44" s="25">
        <v>0</v>
      </c>
      <c r="D44" s="25">
        <v>0</v>
      </c>
      <c r="E44" s="30">
        <f t="shared" si="2"/>
        <v>0</v>
      </c>
      <c r="F44" s="26">
        <v>0</v>
      </c>
      <c r="G44" s="26">
        <v>0</v>
      </c>
      <c r="H44" s="34">
        <f t="shared" si="3"/>
        <v>0</v>
      </c>
    </row>
    <row r="45" spans="2:8" x14ac:dyDescent="0.2">
      <c r="B45" s="10" t="s">
        <v>46</v>
      </c>
      <c r="C45" s="25">
        <v>119383441</v>
      </c>
      <c r="D45" s="25">
        <v>15729329.210000001</v>
      </c>
      <c r="E45" s="30">
        <f t="shared" si="2"/>
        <v>135112770.21000001</v>
      </c>
      <c r="F45" s="26">
        <v>135112770.21000001</v>
      </c>
      <c r="G45" s="26">
        <v>127901960.8</v>
      </c>
      <c r="H45" s="34">
        <f t="shared" si="3"/>
        <v>0</v>
      </c>
    </row>
    <row r="46" spans="2:8" ht="24" x14ac:dyDescent="0.2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v>0</v>
      </c>
      <c r="H46" s="34">
        <f t="shared" si="3"/>
        <v>0</v>
      </c>
    </row>
    <row r="47" spans="2:8" x14ac:dyDescent="0.2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v>0</v>
      </c>
      <c r="H47" s="34">
        <f t="shared" si="3"/>
        <v>0</v>
      </c>
    </row>
    <row r="48" spans="2:8" x14ac:dyDescent="0.2">
      <c r="B48" s="10" t="s">
        <v>49</v>
      </c>
      <c r="C48" s="25">
        <v>25000</v>
      </c>
      <c r="D48" s="25">
        <v>5000</v>
      </c>
      <c r="E48" s="30">
        <f t="shared" si="2"/>
        <v>30000</v>
      </c>
      <c r="F48" s="26">
        <v>30000</v>
      </c>
      <c r="G48" s="26">
        <v>30000</v>
      </c>
      <c r="H48" s="34">
        <f t="shared" si="3"/>
        <v>0</v>
      </c>
    </row>
    <row r="49" spans="2:8" x14ac:dyDescent="0.2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v>0</v>
      </c>
      <c r="H49" s="34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98627648</v>
      </c>
      <c r="D50" s="7">
        <f t="shared" ref="D50:H50" si="7">SUM(D51:D59)</f>
        <v>30000000.059999999</v>
      </c>
      <c r="E50" s="29">
        <f t="shared" si="7"/>
        <v>128627648.06</v>
      </c>
      <c r="F50" s="7">
        <f t="shared" si="7"/>
        <v>128539864.23999999</v>
      </c>
      <c r="G50" s="7">
        <f t="shared" si="7"/>
        <v>128230064.95999999</v>
      </c>
      <c r="H50" s="29">
        <f t="shared" si="7"/>
        <v>87783.820000000589</v>
      </c>
    </row>
    <row r="51" spans="2:8" x14ac:dyDescent="0.2">
      <c r="B51" s="10" t="s">
        <v>52</v>
      </c>
      <c r="C51" s="25">
        <v>1787747</v>
      </c>
      <c r="D51" s="25">
        <v>1441569.87</v>
      </c>
      <c r="E51" s="30">
        <f t="shared" si="2"/>
        <v>3229316.87</v>
      </c>
      <c r="F51" s="26">
        <v>3229316.87</v>
      </c>
      <c r="G51" s="26">
        <v>3229316.87</v>
      </c>
      <c r="H51" s="34">
        <f t="shared" si="3"/>
        <v>0</v>
      </c>
    </row>
    <row r="52" spans="2:8" x14ac:dyDescent="0.2">
      <c r="B52" s="10" t="s">
        <v>53</v>
      </c>
      <c r="C52" s="25">
        <v>134800</v>
      </c>
      <c r="D52" s="25">
        <v>149819.18</v>
      </c>
      <c r="E52" s="30">
        <f t="shared" si="2"/>
        <v>284619.18</v>
      </c>
      <c r="F52" s="26">
        <v>255503</v>
      </c>
      <c r="G52" s="26">
        <v>120503</v>
      </c>
      <c r="H52" s="34">
        <f t="shared" si="3"/>
        <v>29116.179999999993</v>
      </c>
    </row>
    <row r="53" spans="2:8" ht="24" x14ac:dyDescent="0.2">
      <c r="B53" s="10" t="s">
        <v>54</v>
      </c>
      <c r="C53" s="25">
        <v>266369</v>
      </c>
      <c r="D53" s="25">
        <v>-140966.22</v>
      </c>
      <c r="E53" s="30">
        <f t="shared" si="2"/>
        <v>125402.78</v>
      </c>
      <c r="F53" s="26">
        <v>125402.78</v>
      </c>
      <c r="G53" s="26">
        <v>125402.78</v>
      </c>
      <c r="H53" s="34">
        <f t="shared" si="3"/>
        <v>0</v>
      </c>
    </row>
    <row r="54" spans="2:8" x14ac:dyDescent="0.2">
      <c r="B54" s="10" t="s">
        <v>55</v>
      </c>
      <c r="C54" s="25">
        <v>47320500</v>
      </c>
      <c r="D54" s="25">
        <v>4490396.38</v>
      </c>
      <c r="E54" s="30">
        <f t="shared" si="2"/>
        <v>51810896.380000003</v>
      </c>
      <c r="F54" s="26">
        <v>51752228.740000002</v>
      </c>
      <c r="G54" s="26">
        <v>51752228.740000002</v>
      </c>
      <c r="H54" s="34">
        <f t="shared" si="3"/>
        <v>58667.640000000596</v>
      </c>
    </row>
    <row r="55" spans="2:8" x14ac:dyDescent="0.2">
      <c r="B55" s="10" t="s">
        <v>56</v>
      </c>
      <c r="C55" s="25">
        <v>0</v>
      </c>
      <c r="D55" s="25">
        <v>0</v>
      </c>
      <c r="E55" s="30">
        <f t="shared" si="2"/>
        <v>0</v>
      </c>
      <c r="F55" s="26">
        <v>0</v>
      </c>
      <c r="G55" s="26">
        <v>0</v>
      </c>
      <c r="H55" s="34">
        <f t="shared" si="3"/>
        <v>0</v>
      </c>
    </row>
    <row r="56" spans="2:8" x14ac:dyDescent="0.2">
      <c r="B56" s="10" t="s">
        <v>57</v>
      </c>
      <c r="C56" s="25">
        <v>47292033</v>
      </c>
      <c r="D56" s="25">
        <v>24248918.91</v>
      </c>
      <c r="E56" s="30">
        <f t="shared" si="2"/>
        <v>71540951.909999996</v>
      </c>
      <c r="F56" s="26">
        <v>71540951.909999996</v>
      </c>
      <c r="G56" s="26">
        <v>71527752.629999995</v>
      </c>
      <c r="H56" s="34">
        <f t="shared" si="3"/>
        <v>0</v>
      </c>
    </row>
    <row r="57" spans="2:8" x14ac:dyDescent="0.2">
      <c r="B57" s="10" t="s">
        <v>58</v>
      </c>
      <c r="C57" s="25">
        <v>0</v>
      </c>
      <c r="D57" s="25">
        <v>0</v>
      </c>
      <c r="E57" s="30">
        <f t="shared" si="2"/>
        <v>0</v>
      </c>
      <c r="F57" s="26">
        <v>0</v>
      </c>
      <c r="G57" s="26">
        <v>0</v>
      </c>
      <c r="H57" s="34">
        <f t="shared" si="3"/>
        <v>0</v>
      </c>
    </row>
    <row r="58" spans="2:8" x14ac:dyDescent="0.2">
      <c r="B58" s="10" t="s">
        <v>59</v>
      </c>
      <c r="C58" s="25">
        <v>556596</v>
      </c>
      <c r="D58" s="25">
        <v>453873.47</v>
      </c>
      <c r="E58" s="30">
        <f t="shared" si="2"/>
        <v>1010469.47</v>
      </c>
      <c r="F58" s="26">
        <v>1010469.47</v>
      </c>
      <c r="G58" s="26">
        <v>1010469.47</v>
      </c>
      <c r="H58" s="34">
        <f t="shared" si="3"/>
        <v>0</v>
      </c>
    </row>
    <row r="59" spans="2:8" x14ac:dyDescent="0.2">
      <c r="B59" s="10" t="s">
        <v>60</v>
      </c>
      <c r="C59" s="25">
        <v>1269603</v>
      </c>
      <c r="D59" s="25">
        <v>-643611.53</v>
      </c>
      <c r="E59" s="30">
        <f t="shared" si="2"/>
        <v>625991.47</v>
      </c>
      <c r="F59" s="26">
        <v>625991.47</v>
      </c>
      <c r="G59" s="26">
        <v>464391.47</v>
      </c>
      <c r="H59" s="34">
        <f t="shared" si="3"/>
        <v>0</v>
      </c>
    </row>
    <row r="60" spans="2:8" s="9" customFormat="1" x14ac:dyDescent="0.2">
      <c r="B60" s="6" t="s">
        <v>61</v>
      </c>
      <c r="C60" s="7">
        <f>SUM(C61:C63)</f>
        <v>222414842</v>
      </c>
      <c r="D60" s="7">
        <f t="shared" ref="D60:H60" si="8">SUM(D61:D63)</f>
        <v>241716477</v>
      </c>
      <c r="E60" s="29">
        <f t="shared" si="8"/>
        <v>464131319</v>
      </c>
      <c r="F60" s="7">
        <f t="shared" si="8"/>
        <v>408152366.55000001</v>
      </c>
      <c r="G60" s="7">
        <f t="shared" si="8"/>
        <v>381808873.61000001</v>
      </c>
      <c r="H60" s="29">
        <f t="shared" si="8"/>
        <v>55978952.449999996</v>
      </c>
    </row>
    <row r="61" spans="2:8" x14ac:dyDescent="0.2">
      <c r="B61" s="10" t="s">
        <v>62</v>
      </c>
      <c r="C61" s="25">
        <v>181873921</v>
      </c>
      <c r="D61" s="25">
        <v>215371407.77000001</v>
      </c>
      <c r="E61" s="30">
        <f t="shared" si="2"/>
        <v>397245328.76999998</v>
      </c>
      <c r="F61" s="26">
        <v>342149460.31999999</v>
      </c>
      <c r="G61" s="26">
        <v>320745959.81</v>
      </c>
      <c r="H61" s="34">
        <f t="shared" si="3"/>
        <v>55095868.449999988</v>
      </c>
    </row>
    <row r="62" spans="2:8" x14ac:dyDescent="0.2">
      <c r="B62" s="10" t="s">
        <v>63</v>
      </c>
      <c r="C62" s="25">
        <v>40540921</v>
      </c>
      <c r="D62" s="25">
        <v>26345069.23</v>
      </c>
      <c r="E62" s="30">
        <f t="shared" si="2"/>
        <v>66885990.230000004</v>
      </c>
      <c r="F62" s="26">
        <v>66002906.229999997</v>
      </c>
      <c r="G62" s="26">
        <v>61062913.799999997</v>
      </c>
      <c r="H62" s="34">
        <f t="shared" si="3"/>
        <v>883084.00000000745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9">
        <f t="shared" si="9"/>
        <v>0</v>
      </c>
      <c r="F64" s="7">
        <f t="shared" si="9"/>
        <v>0</v>
      </c>
      <c r="G64" s="7">
        <f t="shared" si="9"/>
        <v>0</v>
      </c>
      <c r="H64" s="29">
        <f t="shared" si="9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3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3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3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3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3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3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3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9">
        <f t="shared" si="10"/>
        <v>0</v>
      </c>
      <c r="F73" s="7">
        <f t="shared" si="10"/>
        <v>0</v>
      </c>
      <c r="G73" s="7">
        <f t="shared" si="10"/>
        <v>0</v>
      </c>
      <c r="H73" s="29">
        <f t="shared" si="10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3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3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9">
        <f t="shared" si="11"/>
        <v>0</v>
      </c>
      <c r="F77" s="7">
        <f t="shared" si="11"/>
        <v>0</v>
      </c>
      <c r="G77" s="7">
        <f t="shared" si="11"/>
        <v>0</v>
      </c>
      <c r="H77" s="29">
        <f t="shared" si="11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3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3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2">SUM(C80:D80)</f>
        <v>0</v>
      </c>
      <c r="F80" s="26">
        <v>0</v>
      </c>
      <c r="G80" s="25">
        <v>0</v>
      </c>
      <c r="H80" s="34">
        <f t="shared" ref="H80:H84" si="13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2"/>
        <v>0</v>
      </c>
      <c r="F81" s="26">
        <v>0</v>
      </c>
      <c r="G81" s="25">
        <v>0</v>
      </c>
      <c r="H81" s="34">
        <f t="shared" si="13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2"/>
        <v>0</v>
      </c>
      <c r="F82" s="26">
        <v>0</v>
      </c>
      <c r="G82" s="25">
        <v>0</v>
      </c>
      <c r="H82" s="34">
        <f t="shared" si="13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2"/>
        <v>0</v>
      </c>
      <c r="F83" s="26">
        <v>0</v>
      </c>
      <c r="G83" s="25">
        <v>0</v>
      </c>
      <c r="H83" s="34">
        <f t="shared" si="13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2"/>
        <v>0</v>
      </c>
      <c r="F84" s="26">
        <v>0</v>
      </c>
      <c r="G84" s="25">
        <v>0</v>
      </c>
      <c r="H84" s="34">
        <f t="shared" si="13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0</v>
      </c>
      <c r="D85" s="17">
        <f t="shared" ref="D85:H85" si="14">SUM(D86,D94,D104,D114,D124,D134,D138,D147,D151)</f>
        <v>0</v>
      </c>
      <c r="E85" s="31">
        <f t="shared" si="14"/>
        <v>0</v>
      </c>
      <c r="F85" s="17">
        <f t="shared" si="14"/>
        <v>0</v>
      </c>
      <c r="G85" s="17">
        <f t="shared" si="14"/>
        <v>0</v>
      </c>
      <c r="H85" s="31">
        <f t="shared" si="14"/>
        <v>0</v>
      </c>
      <c r="M85" s="18"/>
    </row>
    <row r="86" spans="2:13" x14ac:dyDescent="0.2">
      <c r="B86" s="19" t="s">
        <v>13</v>
      </c>
      <c r="C86" s="7">
        <f>SUM(C87:C93)</f>
        <v>0</v>
      </c>
      <c r="D86" s="7">
        <f t="shared" ref="D86:H86" si="15">SUM(D87:D93)</f>
        <v>0</v>
      </c>
      <c r="E86" s="29">
        <f t="shared" si="15"/>
        <v>0</v>
      </c>
      <c r="F86" s="7">
        <f t="shared" si="15"/>
        <v>0</v>
      </c>
      <c r="G86" s="7">
        <f t="shared" si="15"/>
        <v>0</v>
      </c>
      <c r="H86" s="29">
        <f t="shared" si="15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6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17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17"/>
        <v>0</v>
      </c>
      <c r="F89" s="26">
        <v>0</v>
      </c>
      <c r="G89" s="26">
        <v>0</v>
      </c>
      <c r="H89" s="34">
        <f t="shared" si="16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17"/>
        <v>0</v>
      </c>
      <c r="F90" s="26">
        <v>0</v>
      </c>
      <c r="G90" s="26">
        <v>0</v>
      </c>
      <c r="H90" s="34">
        <f t="shared" si="16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17"/>
        <v>0</v>
      </c>
      <c r="F91" s="26">
        <v>0</v>
      </c>
      <c r="G91" s="26">
        <v>0</v>
      </c>
      <c r="H91" s="34">
        <f t="shared" si="16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17"/>
        <v>0</v>
      </c>
      <c r="F92" s="26">
        <v>0</v>
      </c>
      <c r="G92" s="26">
        <v>0</v>
      </c>
      <c r="H92" s="34">
        <f t="shared" si="16"/>
        <v>0</v>
      </c>
    </row>
    <row r="93" spans="2:13" x14ac:dyDescent="0.2">
      <c r="B93" s="10" t="s">
        <v>20</v>
      </c>
      <c r="C93" s="25">
        <v>0</v>
      </c>
      <c r="D93" s="25">
        <v>0</v>
      </c>
      <c r="E93" s="30">
        <f t="shared" si="17"/>
        <v>0</v>
      </c>
      <c r="F93" s="26">
        <v>0</v>
      </c>
      <c r="G93" s="26">
        <v>0</v>
      </c>
      <c r="H93" s="34">
        <f t="shared" si="16"/>
        <v>0</v>
      </c>
    </row>
    <row r="94" spans="2:13" ht="24" x14ac:dyDescent="0.2">
      <c r="B94" s="20" t="s">
        <v>21</v>
      </c>
      <c r="C94" s="7">
        <f>SUM(C95:C103)</f>
        <v>0</v>
      </c>
      <c r="D94" s="7">
        <f t="shared" ref="D94:H94" si="18">SUM(D95:D103)</f>
        <v>0</v>
      </c>
      <c r="E94" s="29">
        <f t="shared" si="18"/>
        <v>0</v>
      </c>
      <c r="F94" s="7">
        <f t="shared" si="18"/>
        <v>0</v>
      </c>
      <c r="G94" s="7">
        <f t="shared" si="18"/>
        <v>0</v>
      </c>
      <c r="H94" s="29">
        <f t="shared" si="18"/>
        <v>0</v>
      </c>
    </row>
    <row r="95" spans="2:13" ht="24" x14ac:dyDescent="0.2">
      <c r="B95" s="10" t="s">
        <v>22</v>
      </c>
      <c r="C95" s="25">
        <v>0</v>
      </c>
      <c r="D95" s="25">
        <v>0</v>
      </c>
      <c r="E95" s="30">
        <f t="shared" si="17"/>
        <v>0</v>
      </c>
      <c r="F95" s="26">
        <v>0</v>
      </c>
      <c r="G95" s="26">
        <v>0</v>
      </c>
      <c r="H95" s="34">
        <f t="shared" si="16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17"/>
        <v>0</v>
      </c>
      <c r="F96" s="26">
        <v>0</v>
      </c>
      <c r="G96" s="26">
        <v>0</v>
      </c>
      <c r="H96" s="34">
        <f t="shared" si="16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17"/>
        <v>0</v>
      </c>
      <c r="F97" s="26">
        <v>0</v>
      </c>
      <c r="G97" s="26">
        <v>0</v>
      </c>
      <c r="H97" s="34">
        <f t="shared" si="16"/>
        <v>0</v>
      </c>
    </row>
    <row r="98" spans="2:18" ht="24" x14ac:dyDescent="0.2">
      <c r="B98" s="10" t="s">
        <v>25</v>
      </c>
      <c r="C98" s="25">
        <v>0</v>
      </c>
      <c r="D98" s="25">
        <v>0</v>
      </c>
      <c r="E98" s="30">
        <f t="shared" si="17"/>
        <v>0</v>
      </c>
      <c r="F98" s="26">
        <v>0</v>
      </c>
      <c r="G98" s="26">
        <v>0</v>
      </c>
      <c r="H98" s="34">
        <f t="shared" si="16"/>
        <v>0</v>
      </c>
    </row>
    <row r="99" spans="2:18" ht="24" x14ac:dyDescent="0.2">
      <c r="B99" s="10" t="s">
        <v>26</v>
      </c>
      <c r="C99" s="25">
        <v>0</v>
      </c>
      <c r="D99" s="25">
        <v>0</v>
      </c>
      <c r="E99" s="30">
        <f t="shared" si="17"/>
        <v>0</v>
      </c>
      <c r="F99" s="26">
        <v>0</v>
      </c>
      <c r="G99" s="26">
        <v>0</v>
      </c>
      <c r="H99" s="34">
        <f t="shared" si="16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17"/>
        <v>0</v>
      </c>
      <c r="F100" s="26">
        <v>0</v>
      </c>
      <c r="G100" s="26">
        <v>0</v>
      </c>
      <c r="H100" s="34">
        <f t="shared" si="16"/>
        <v>0</v>
      </c>
      <c r="R100" s="2"/>
    </row>
    <row r="101" spans="2:18" ht="24" x14ac:dyDescent="0.2">
      <c r="B101" s="10" t="s">
        <v>28</v>
      </c>
      <c r="C101" s="25">
        <v>0</v>
      </c>
      <c r="D101" s="25">
        <v>0</v>
      </c>
      <c r="E101" s="30">
        <f t="shared" si="17"/>
        <v>0</v>
      </c>
      <c r="F101" s="26">
        <v>0</v>
      </c>
      <c r="G101" s="26">
        <v>0</v>
      </c>
      <c r="H101" s="34">
        <f t="shared" si="16"/>
        <v>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17"/>
        <v>0</v>
      </c>
      <c r="F102" s="26">
        <v>0</v>
      </c>
      <c r="G102" s="26">
        <v>0</v>
      </c>
      <c r="H102" s="34">
        <f t="shared" si="16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17"/>
        <v>0</v>
      </c>
      <c r="F103" s="26">
        <v>0</v>
      </c>
      <c r="G103" s="26">
        <v>0</v>
      </c>
      <c r="H103" s="34">
        <f t="shared" si="16"/>
        <v>0</v>
      </c>
    </row>
    <row r="104" spans="2:18" ht="24" x14ac:dyDescent="0.2">
      <c r="B104" s="20" t="s">
        <v>31</v>
      </c>
      <c r="C104" s="7">
        <f>SUM(C105:C113)</f>
        <v>0</v>
      </c>
      <c r="D104" s="7">
        <f t="shared" ref="D104:H104" si="19">SUM(D105:D113)</f>
        <v>0</v>
      </c>
      <c r="E104" s="29">
        <f t="shared" si="19"/>
        <v>0</v>
      </c>
      <c r="F104" s="7">
        <f t="shared" si="19"/>
        <v>0</v>
      </c>
      <c r="G104" s="7">
        <f t="shared" si="19"/>
        <v>0</v>
      </c>
      <c r="H104" s="29">
        <f t="shared" si="19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17"/>
        <v>0</v>
      </c>
      <c r="F105" s="26">
        <v>0</v>
      </c>
      <c r="G105" s="26">
        <v>0</v>
      </c>
      <c r="H105" s="34">
        <f t="shared" si="16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17"/>
        <v>0</v>
      </c>
      <c r="F106" s="26">
        <v>0</v>
      </c>
      <c r="G106" s="26">
        <v>0</v>
      </c>
      <c r="H106" s="34">
        <f t="shared" si="16"/>
        <v>0</v>
      </c>
    </row>
    <row r="107" spans="2:18" ht="24" x14ac:dyDescent="0.2">
      <c r="B107" s="10" t="s">
        <v>34</v>
      </c>
      <c r="C107" s="25">
        <v>0</v>
      </c>
      <c r="D107" s="25">
        <v>0</v>
      </c>
      <c r="E107" s="30">
        <f t="shared" si="17"/>
        <v>0</v>
      </c>
      <c r="F107" s="26">
        <v>0</v>
      </c>
      <c r="G107" s="26">
        <v>0</v>
      </c>
      <c r="H107" s="34">
        <f t="shared" si="16"/>
        <v>0</v>
      </c>
    </row>
    <row r="108" spans="2:18" ht="24" x14ac:dyDescent="0.2">
      <c r="B108" s="10" t="s">
        <v>35</v>
      </c>
      <c r="C108" s="25">
        <v>0</v>
      </c>
      <c r="D108" s="25">
        <v>0</v>
      </c>
      <c r="E108" s="30">
        <f t="shared" si="17"/>
        <v>0</v>
      </c>
      <c r="F108" s="26">
        <v>0</v>
      </c>
      <c r="G108" s="26">
        <v>0</v>
      </c>
      <c r="H108" s="34">
        <f t="shared" si="16"/>
        <v>0</v>
      </c>
    </row>
    <row r="109" spans="2:18" ht="24" x14ac:dyDescent="0.2">
      <c r="B109" s="10" t="s">
        <v>36</v>
      </c>
      <c r="C109" s="25">
        <v>0</v>
      </c>
      <c r="D109" s="25">
        <v>0</v>
      </c>
      <c r="E109" s="30">
        <f t="shared" si="17"/>
        <v>0</v>
      </c>
      <c r="F109" s="26">
        <v>0</v>
      </c>
      <c r="G109" s="26">
        <v>0</v>
      </c>
      <c r="H109" s="34">
        <f t="shared" si="16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17"/>
        <v>0</v>
      </c>
      <c r="F110" s="26">
        <v>0</v>
      </c>
      <c r="G110" s="26">
        <v>0</v>
      </c>
      <c r="H110" s="34">
        <f t="shared" si="16"/>
        <v>0</v>
      </c>
    </row>
    <row r="111" spans="2:18" x14ac:dyDescent="0.2">
      <c r="B111" s="10" t="s">
        <v>38</v>
      </c>
      <c r="C111" s="25">
        <v>0</v>
      </c>
      <c r="D111" s="25">
        <v>0</v>
      </c>
      <c r="E111" s="30">
        <f t="shared" si="17"/>
        <v>0</v>
      </c>
      <c r="F111" s="26">
        <v>0</v>
      </c>
      <c r="G111" s="26">
        <v>0</v>
      </c>
      <c r="H111" s="34">
        <f t="shared" si="16"/>
        <v>0</v>
      </c>
    </row>
    <row r="112" spans="2:18" x14ac:dyDescent="0.2">
      <c r="B112" s="10" t="s">
        <v>39</v>
      </c>
      <c r="C112" s="25">
        <v>0</v>
      </c>
      <c r="D112" s="25">
        <v>0</v>
      </c>
      <c r="E112" s="30">
        <f t="shared" si="17"/>
        <v>0</v>
      </c>
      <c r="F112" s="26">
        <v>0</v>
      </c>
      <c r="G112" s="26">
        <v>0</v>
      </c>
      <c r="H112" s="34">
        <f t="shared" si="16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17"/>
        <v>0</v>
      </c>
      <c r="F113" s="26">
        <v>0</v>
      </c>
      <c r="G113" s="26">
        <v>0</v>
      </c>
      <c r="H113" s="34">
        <f t="shared" si="16"/>
        <v>0</v>
      </c>
    </row>
    <row r="114" spans="2:8" ht="29.25" customHeight="1" x14ac:dyDescent="0.2">
      <c r="B114" s="20" t="s">
        <v>41</v>
      </c>
      <c r="C114" s="7">
        <f>SUM(C115:C123)</f>
        <v>0</v>
      </c>
      <c r="D114" s="7">
        <f t="shared" ref="D114:H114" si="20">SUM(D115:D123)</f>
        <v>0</v>
      </c>
      <c r="E114" s="29">
        <f t="shared" si="20"/>
        <v>0</v>
      </c>
      <c r="F114" s="7">
        <f t="shared" si="20"/>
        <v>0</v>
      </c>
      <c r="G114" s="7">
        <f t="shared" si="20"/>
        <v>0</v>
      </c>
      <c r="H114" s="29">
        <f t="shared" si="20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17"/>
        <v>0</v>
      </c>
      <c r="F115" s="26">
        <v>0</v>
      </c>
      <c r="G115" s="26">
        <v>0</v>
      </c>
      <c r="H115" s="34">
        <f t="shared" si="16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17"/>
        <v>0</v>
      </c>
      <c r="F116" s="26">
        <v>0</v>
      </c>
      <c r="G116" s="26">
        <v>0</v>
      </c>
      <c r="H116" s="34">
        <f t="shared" si="16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17"/>
        <v>0</v>
      </c>
      <c r="F117" s="26">
        <v>0</v>
      </c>
      <c r="G117" s="26">
        <v>0</v>
      </c>
      <c r="H117" s="34">
        <f t="shared" si="16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17"/>
        <v>0</v>
      </c>
      <c r="F118" s="26">
        <v>0</v>
      </c>
      <c r="G118" s="26">
        <v>0</v>
      </c>
      <c r="H118" s="34">
        <f t="shared" si="16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17"/>
        <v>0</v>
      </c>
      <c r="F119" s="26">
        <v>0</v>
      </c>
      <c r="G119" s="26">
        <v>0</v>
      </c>
      <c r="H119" s="34">
        <f t="shared" si="16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17"/>
        <v>0</v>
      </c>
      <c r="F120" s="26">
        <v>0</v>
      </c>
      <c r="G120" s="26">
        <v>0</v>
      </c>
      <c r="H120" s="34">
        <f t="shared" si="16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17"/>
        <v>0</v>
      </c>
      <c r="F121" s="26">
        <v>0</v>
      </c>
      <c r="G121" s="26">
        <v>0</v>
      </c>
      <c r="H121" s="34">
        <f t="shared" si="16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17"/>
        <v>0</v>
      </c>
      <c r="F122" s="26">
        <v>0</v>
      </c>
      <c r="G122" s="26">
        <v>0</v>
      </c>
      <c r="H122" s="34">
        <f t="shared" si="16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17"/>
        <v>0</v>
      </c>
      <c r="F123" s="26">
        <v>0</v>
      </c>
      <c r="G123" s="26">
        <v>0</v>
      </c>
      <c r="H123" s="34">
        <f t="shared" si="16"/>
        <v>0</v>
      </c>
    </row>
    <row r="124" spans="2:8" ht="24" customHeight="1" x14ac:dyDescent="0.2">
      <c r="B124" s="20" t="s">
        <v>51</v>
      </c>
      <c r="C124" s="7">
        <f>SUM(C125:C133)</f>
        <v>0</v>
      </c>
      <c r="D124" s="7">
        <f t="shared" ref="D124:H124" si="21">SUM(D125:D133)</f>
        <v>0</v>
      </c>
      <c r="E124" s="29">
        <f t="shared" si="21"/>
        <v>0</v>
      </c>
      <c r="F124" s="7">
        <f t="shared" si="21"/>
        <v>0</v>
      </c>
      <c r="G124" s="7">
        <f t="shared" si="21"/>
        <v>0</v>
      </c>
      <c r="H124" s="29">
        <f t="shared" si="21"/>
        <v>0</v>
      </c>
    </row>
    <row r="125" spans="2:8" x14ac:dyDescent="0.2">
      <c r="B125" s="10" t="s">
        <v>52</v>
      </c>
      <c r="C125" s="25">
        <v>0</v>
      </c>
      <c r="D125" s="25">
        <v>0</v>
      </c>
      <c r="E125" s="30">
        <f t="shared" si="17"/>
        <v>0</v>
      </c>
      <c r="F125" s="26">
        <v>0</v>
      </c>
      <c r="G125" s="26">
        <v>0</v>
      </c>
      <c r="H125" s="34">
        <f t="shared" si="16"/>
        <v>0</v>
      </c>
    </row>
    <row r="126" spans="2:8" x14ac:dyDescent="0.2">
      <c r="B126" s="10" t="s">
        <v>53</v>
      </c>
      <c r="C126" s="25">
        <v>0</v>
      </c>
      <c r="D126" s="25">
        <v>0</v>
      </c>
      <c r="E126" s="30">
        <f t="shared" si="17"/>
        <v>0</v>
      </c>
      <c r="F126" s="26">
        <v>0</v>
      </c>
      <c r="G126" s="26">
        <v>0</v>
      </c>
      <c r="H126" s="34">
        <f t="shared" si="16"/>
        <v>0</v>
      </c>
    </row>
    <row r="127" spans="2:8" ht="24" x14ac:dyDescent="0.2">
      <c r="B127" s="10" t="s">
        <v>54</v>
      </c>
      <c r="C127" s="25">
        <v>0</v>
      </c>
      <c r="D127" s="25">
        <v>0</v>
      </c>
      <c r="E127" s="30">
        <f t="shared" si="17"/>
        <v>0</v>
      </c>
      <c r="F127" s="26">
        <v>0</v>
      </c>
      <c r="G127" s="26">
        <v>0</v>
      </c>
      <c r="H127" s="34">
        <f t="shared" si="16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17"/>
        <v>0</v>
      </c>
      <c r="F128" s="26">
        <v>0</v>
      </c>
      <c r="G128" s="26">
        <v>0</v>
      </c>
      <c r="H128" s="34">
        <f t="shared" si="16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17"/>
        <v>0</v>
      </c>
      <c r="F129" s="26">
        <v>0</v>
      </c>
      <c r="G129" s="26">
        <v>0</v>
      </c>
      <c r="H129" s="34">
        <f t="shared" si="16"/>
        <v>0</v>
      </c>
    </row>
    <row r="130" spans="2:8" x14ac:dyDescent="0.2">
      <c r="B130" s="10" t="s">
        <v>57</v>
      </c>
      <c r="C130" s="25">
        <v>0</v>
      </c>
      <c r="D130" s="25">
        <v>0</v>
      </c>
      <c r="E130" s="30">
        <f t="shared" si="17"/>
        <v>0</v>
      </c>
      <c r="F130" s="26">
        <v>0</v>
      </c>
      <c r="G130" s="26">
        <v>0</v>
      </c>
      <c r="H130" s="34">
        <f t="shared" si="16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17"/>
        <v>0</v>
      </c>
      <c r="F131" s="26">
        <v>0</v>
      </c>
      <c r="G131" s="25">
        <v>0</v>
      </c>
      <c r="H131" s="34">
        <f t="shared" si="16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17"/>
        <v>0</v>
      </c>
      <c r="F132" s="26">
        <v>0</v>
      </c>
      <c r="G132" s="25">
        <v>0</v>
      </c>
      <c r="H132" s="34">
        <f t="shared" si="16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17"/>
        <v>0</v>
      </c>
      <c r="F133" s="26">
        <v>0</v>
      </c>
      <c r="G133" s="25">
        <v>0</v>
      </c>
      <c r="H133" s="34">
        <f t="shared" si="16"/>
        <v>0</v>
      </c>
    </row>
    <row r="134" spans="2:8" x14ac:dyDescent="0.2">
      <c r="B134" s="19" t="s">
        <v>61</v>
      </c>
      <c r="C134" s="7">
        <f>SUM(C135:C137)</f>
        <v>0</v>
      </c>
      <c r="D134" s="7">
        <f t="shared" ref="D134:H134" si="22">SUM(D135:D137)</f>
        <v>0</v>
      </c>
      <c r="E134" s="29">
        <f t="shared" si="22"/>
        <v>0</v>
      </c>
      <c r="F134" s="7">
        <f t="shared" si="22"/>
        <v>0</v>
      </c>
      <c r="G134" s="7">
        <f t="shared" si="22"/>
        <v>0</v>
      </c>
      <c r="H134" s="29">
        <f t="shared" si="22"/>
        <v>0</v>
      </c>
    </row>
    <row r="135" spans="2:8" x14ac:dyDescent="0.2">
      <c r="B135" s="10" t="s">
        <v>62</v>
      </c>
      <c r="C135" s="25">
        <v>0</v>
      </c>
      <c r="D135" s="26">
        <v>0</v>
      </c>
      <c r="E135" s="30">
        <f t="shared" si="17"/>
        <v>0</v>
      </c>
      <c r="F135" s="26">
        <v>0</v>
      </c>
      <c r="G135" s="26">
        <v>0</v>
      </c>
      <c r="H135" s="34">
        <f t="shared" si="16"/>
        <v>0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17"/>
        <v>0</v>
      </c>
      <c r="F136" s="26">
        <v>0</v>
      </c>
      <c r="G136" s="26">
        <v>0</v>
      </c>
      <c r="H136" s="34">
        <f t="shared" si="16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17"/>
        <v>0</v>
      </c>
      <c r="F137" s="26">
        <v>0</v>
      </c>
      <c r="G137" s="26">
        <v>0</v>
      </c>
      <c r="H137" s="34">
        <f t="shared" si="16"/>
        <v>0</v>
      </c>
    </row>
    <row r="138" spans="2:8" ht="22.15" customHeight="1" x14ac:dyDescent="0.2">
      <c r="B138" s="20" t="s">
        <v>65</v>
      </c>
      <c r="C138" s="7">
        <f>SUM(C139:C146)</f>
        <v>0</v>
      </c>
      <c r="D138" s="7">
        <f t="shared" ref="D138:H138" si="23">SUM(D139:D146)</f>
        <v>0</v>
      </c>
      <c r="E138" s="29">
        <f t="shared" si="23"/>
        <v>0</v>
      </c>
      <c r="F138" s="7">
        <f t="shared" si="23"/>
        <v>0</v>
      </c>
      <c r="G138" s="7">
        <f t="shared" si="23"/>
        <v>0</v>
      </c>
      <c r="H138" s="29">
        <f t="shared" si="23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17"/>
        <v>0</v>
      </c>
      <c r="F139" s="26">
        <v>0</v>
      </c>
      <c r="G139" s="26">
        <v>0</v>
      </c>
      <c r="H139" s="34">
        <f t="shared" si="16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17"/>
        <v>0</v>
      </c>
      <c r="F140" s="26">
        <v>0</v>
      </c>
      <c r="G140" s="26">
        <v>0</v>
      </c>
      <c r="H140" s="34">
        <f t="shared" si="16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17"/>
        <v>0</v>
      </c>
      <c r="F141" s="26">
        <v>0</v>
      </c>
      <c r="G141" s="26">
        <v>0</v>
      </c>
      <c r="H141" s="34">
        <f t="shared" si="16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17"/>
        <v>0</v>
      </c>
      <c r="F142" s="26">
        <v>0</v>
      </c>
      <c r="G142" s="26">
        <v>0</v>
      </c>
      <c r="H142" s="34">
        <f t="shared" si="16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17"/>
        <v>0</v>
      </c>
      <c r="F143" s="26">
        <v>0</v>
      </c>
      <c r="G143" s="26">
        <v>0</v>
      </c>
      <c r="H143" s="34">
        <f t="shared" si="16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17"/>
        <v>0</v>
      </c>
      <c r="F144" s="26">
        <v>0</v>
      </c>
      <c r="G144" s="26">
        <v>0</v>
      </c>
      <c r="H144" s="34">
        <f t="shared" si="16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17"/>
        <v>0</v>
      </c>
      <c r="F145" s="26">
        <v>0</v>
      </c>
      <c r="G145" s="26">
        <v>0</v>
      </c>
      <c r="H145" s="34">
        <f t="shared" si="16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17"/>
        <v>0</v>
      </c>
      <c r="F146" s="26">
        <v>0</v>
      </c>
      <c r="G146" s="26">
        <v>0</v>
      </c>
      <c r="H146" s="34">
        <f t="shared" si="16"/>
        <v>0</v>
      </c>
    </row>
    <row r="147" spans="2:8" x14ac:dyDescent="0.2">
      <c r="B147" s="19" t="s">
        <v>74</v>
      </c>
      <c r="C147" s="7">
        <f>SUM(C148:C150)</f>
        <v>0</v>
      </c>
      <c r="D147" s="7">
        <f t="shared" ref="D147:H147" si="24">SUM(D148:D150)</f>
        <v>0</v>
      </c>
      <c r="E147" s="29">
        <f t="shared" si="24"/>
        <v>0</v>
      </c>
      <c r="F147" s="7">
        <f t="shared" si="24"/>
        <v>0</v>
      </c>
      <c r="G147" s="7">
        <f t="shared" si="24"/>
        <v>0</v>
      </c>
      <c r="H147" s="29">
        <f t="shared" si="24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17"/>
        <v>0</v>
      </c>
      <c r="F148" s="26">
        <v>0</v>
      </c>
      <c r="G148" s="26">
        <v>0</v>
      </c>
      <c r="H148" s="34">
        <f t="shared" si="16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17"/>
        <v>0</v>
      </c>
      <c r="F149" s="26">
        <v>0</v>
      </c>
      <c r="G149" s="26">
        <v>0</v>
      </c>
      <c r="H149" s="34">
        <f t="shared" si="16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17"/>
        <v>0</v>
      </c>
      <c r="F150" s="26">
        <v>0</v>
      </c>
      <c r="G150" s="26">
        <v>0</v>
      </c>
      <c r="H150" s="34">
        <f t="shared" si="16"/>
        <v>0</v>
      </c>
    </row>
    <row r="151" spans="2:8" x14ac:dyDescent="0.2">
      <c r="B151" s="19" t="s">
        <v>78</v>
      </c>
      <c r="C151" s="7">
        <f>SUM(C152:C158)</f>
        <v>0</v>
      </c>
      <c r="D151" s="7">
        <f t="shared" ref="D151:H151" si="25">SUM(D152:D158)</f>
        <v>0</v>
      </c>
      <c r="E151" s="29">
        <f t="shared" si="25"/>
        <v>0</v>
      </c>
      <c r="F151" s="7">
        <f t="shared" si="25"/>
        <v>0</v>
      </c>
      <c r="G151" s="7">
        <f t="shared" si="25"/>
        <v>0</v>
      </c>
      <c r="H151" s="29">
        <f t="shared" si="25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17"/>
        <v>0</v>
      </c>
      <c r="F152" s="26">
        <v>0</v>
      </c>
      <c r="G152" s="26">
        <v>0</v>
      </c>
      <c r="H152" s="34">
        <f t="shared" si="16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17"/>
        <v>0</v>
      </c>
      <c r="F153" s="26">
        <v>0</v>
      </c>
      <c r="G153" s="26">
        <v>0</v>
      </c>
      <c r="H153" s="34">
        <f t="shared" si="16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26">SUM(C154:D154)</f>
        <v>0</v>
      </c>
      <c r="F154" s="26">
        <v>0</v>
      </c>
      <c r="G154" s="26">
        <v>0</v>
      </c>
      <c r="H154" s="34">
        <f t="shared" ref="H154:H158" si="27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26"/>
        <v>0</v>
      </c>
      <c r="F155" s="26">
        <v>0</v>
      </c>
      <c r="G155" s="26">
        <v>0</v>
      </c>
      <c r="H155" s="34">
        <f t="shared" si="27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26"/>
        <v>0</v>
      </c>
      <c r="F156" s="26">
        <v>0</v>
      </c>
      <c r="G156" s="26">
        <v>0</v>
      </c>
      <c r="H156" s="34">
        <f t="shared" si="27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26"/>
        <v>0</v>
      </c>
      <c r="F157" s="26">
        <v>0</v>
      </c>
      <c r="G157" s="26">
        <v>0</v>
      </c>
      <c r="H157" s="34">
        <f t="shared" si="27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26"/>
        <v>0</v>
      </c>
      <c r="F158" s="26">
        <v>0</v>
      </c>
      <c r="G158" s="26">
        <v>0</v>
      </c>
      <c r="H158" s="34">
        <f t="shared" si="27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12.75" thickBot="1" x14ac:dyDescent="0.25">
      <c r="B160" s="23" t="s">
        <v>87</v>
      </c>
      <c r="C160" s="24">
        <f>SUM(C10,C85)</f>
        <v>1785868032</v>
      </c>
      <c r="D160" s="24">
        <f t="shared" ref="D160:G160" si="28">SUM(D10,D85)</f>
        <v>347750329.74000001</v>
      </c>
      <c r="E160" s="32">
        <f>SUM(E10,E85)</f>
        <v>2133618361.7399998</v>
      </c>
      <c r="F160" s="24">
        <f t="shared" si="28"/>
        <v>2077392177.1999998</v>
      </c>
      <c r="G160" s="24">
        <f t="shared" si="28"/>
        <v>2022312487.4099998</v>
      </c>
      <c r="H160" s="32">
        <f>SUM(H10,H85)</f>
        <v>56226184.539999954</v>
      </c>
    </row>
    <row r="161" spans="8:8" s="35" customFormat="1" x14ac:dyDescent="0.2"/>
    <row r="162" spans="8:8" s="35" customFormat="1" x14ac:dyDescent="0.2"/>
    <row r="163" spans="8:8" s="35" customFormat="1" x14ac:dyDescent="0.2"/>
    <row r="164" spans="8:8" s="35" customFormat="1" x14ac:dyDescent="0.2">
      <c r="H164" s="36"/>
    </row>
    <row r="165" spans="8:8" s="35" customFormat="1" x14ac:dyDescent="0.2"/>
    <row r="166" spans="8:8" s="35" customFormat="1" x14ac:dyDescent="0.2"/>
    <row r="167" spans="8:8" s="35" customFormat="1" x14ac:dyDescent="0.2"/>
    <row r="168" spans="8:8" s="35" customFormat="1" x14ac:dyDescent="0.2"/>
    <row r="169" spans="8:8" s="35" customFormat="1" x14ac:dyDescent="0.2"/>
    <row r="170" spans="8:8" s="35" customFormat="1" x14ac:dyDescent="0.2"/>
    <row r="171" spans="8:8" s="35" customFormat="1" x14ac:dyDescent="0.2"/>
    <row r="172" spans="8:8" s="35" customFormat="1" x14ac:dyDescent="0.2"/>
    <row r="173" spans="8:8" s="35" customFormat="1" x14ac:dyDescent="0.2"/>
    <row r="174" spans="8:8" s="35" customFormat="1" x14ac:dyDescent="0.2"/>
    <row r="175" spans="8:8" s="35" customFormat="1" x14ac:dyDescent="0.2"/>
    <row r="176" spans="8:8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  <row r="376" s="35" customFormat="1" x14ac:dyDescent="0.2"/>
    <row r="377" s="35" customFormat="1" x14ac:dyDescent="0.2"/>
    <row r="378" s="35" customFormat="1" x14ac:dyDescent="0.2"/>
    <row r="379" s="35" customFormat="1" x14ac:dyDescent="0.2"/>
    <row r="380" s="35" customFormat="1" x14ac:dyDescent="0.2"/>
    <row r="381" s="35" customFormat="1" x14ac:dyDescent="0.2"/>
    <row r="382" s="35" customFormat="1" x14ac:dyDescent="0.2"/>
    <row r="383" s="35" customFormat="1" x14ac:dyDescent="0.2"/>
    <row r="384" s="35" customFormat="1" x14ac:dyDescent="0.2"/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  <row r="613" s="35" customFormat="1" x14ac:dyDescent="0.2"/>
    <row r="614" s="35" customFormat="1" x14ac:dyDescent="0.2"/>
    <row r="615" s="35" customFormat="1" x14ac:dyDescent="0.2"/>
    <row r="616" s="35" customFormat="1" x14ac:dyDescent="0.2"/>
    <row r="617" s="35" customFormat="1" x14ac:dyDescent="0.2"/>
    <row r="618" s="35" customFormat="1" x14ac:dyDescent="0.2"/>
    <row r="619" s="35" customFormat="1" x14ac:dyDescent="0.2"/>
    <row r="620" s="35" customFormat="1" x14ac:dyDescent="0.2"/>
    <row r="621" s="35" customFormat="1" x14ac:dyDescent="0.2"/>
    <row r="622" s="35" customFormat="1" x14ac:dyDescent="0.2"/>
    <row r="623" s="35" customFormat="1" x14ac:dyDescent="0.2"/>
    <row r="624" s="35" customFormat="1" x14ac:dyDescent="0.2"/>
    <row r="625" s="35" customFormat="1" x14ac:dyDescent="0.2"/>
    <row r="626" s="35" customFormat="1" x14ac:dyDescent="0.2"/>
    <row r="627" s="35" customFormat="1" x14ac:dyDescent="0.2"/>
    <row r="628" s="35" customFormat="1" x14ac:dyDescent="0.2"/>
    <row r="629" s="35" customFormat="1" x14ac:dyDescent="0.2"/>
    <row r="630" s="35" customFormat="1" x14ac:dyDescent="0.2"/>
    <row r="631" s="35" customFormat="1" x14ac:dyDescent="0.2"/>
    <row r="632" s="35" customFormat="1" x14ac:dyDescent="0.2"/>
    <row r="633" s="35" customFormat="1" x14ac:dyDescent="0.2"/>
    <row r="634" s="35" customFormat="1" x14ac:dyDescent="0.2"/>
    <row r="635" s="35" customFormat="1" x14ac:dyDescent="0.2"/>
    <row r="636" s="35" customFormat="1" x14ac:dyDescent="0.2"/>
    <row r="637" s="35" customFormat="1" x14ac:dyDescent="0.2"/>
    <row r="638" s="35" customFormat="1" x14ac:dyDescent="0.2"/>
    <row r="639" s="35" customFormat="1" x14ac:dyDescent="0.2"/>
    <row r="640" s="35" customFormat="1" x14ac:dyDescent="0.2"/>
    <row r="641" s="35" customFormat="1" x14ac:dyDescent="0.2"/>
    <row r="642" s="35" customFormat="1" x14ac:dyDescent="0.2"/>
    <row r="643" s="35" customFormat="1" x14ac:dyDescent="0.2"/>
    <row r="644" s="35" customFormat="1" x14ac:dyDescent="0.2"/>
    <row r="645" s="35" customFormat="1" x14ac:dyDescent="0.2"/>
    <row r="646" s="35" customFormat="1" x14ac:dyDescent="0.2"/>
    <row r="647" s="35" customFormat="1" x14ac:dyDescent="0.2"/>
    <row r="648" s="35" customFormat="1" x14ac:dyDescent="0.2"/>
    <row r="649" s="35" customFormat="1" x14ac:dyDescent="0.2"/>
    <row r="650" s="35" customFormat="1" x14ac:dyDescent="0.2"/>
    <row r="651" s="35" customFormat="1" x14ac:dyDescent="0.2"/>
    <row r="652" s="35" customFormat="1" x14ac:dyDescent="0.2"/>
    <row r="653" s="35" customFormat="1" x14ac:dyDescent="0.2"/>
    <row r="654" s="35" customFormat="1" x14ac:dyDescent="0.2"/>
    <row r="655" s="35" customFormat="1" x14ac:dyDescent="0.2"/>
    <row r="656" s="35" customFormat="1" x14ac:dyDescent="0.2"/>
    <row r="657" s="35" customFormat="1" x14ac:dyDescent="0.2"/>
    <row r="658" s="35" customFormat="1" x14ac:dyDescent="0.2"/>
    <row r="659" s="35" customFormat="1" x14ac:dyDescent="0.2"/>
    <row r="660" s="35" customFormat="1" x14ac:dyDescent="0.2"/>
    <row r="661" s="35" customFormat="1" x14ac:dyDescent="0.2"/>
    <row r="662" s="35" customFormat="1" x14ac:dyDescent="0.2"/>
    <row r="663" s="35" customFormat="1" x14ac:dyDescent="0.2"/>
    <row r="664" s="35" customFormat="1" x14ac:dyDescent="0.2"/>
    <row r="665" s="35" customFormat="1" x14ac:dyDescent="0.2"/>
    <row r="666" s="35" customFormat="1" x14ac:dyDescent="0.2"/>
    <row r="667" s="35" customFormat="1" x14ac:dyDescent="0.2"/>
    <row r="668" s="35" customFormat="1" x14ac:dyDescent="0.2"/>
    <row r="669" s="35" customFormat="1" x14ac:dyDescent="0.2"/>
    <row r="670" s="35" customFormat="1" x14ac:dyDescent="0.2"/>
    <row r="671" s="35" customFormat="1" x14ac:dyDescent="0.2"/>
    <row r="672" s="35" customFormat="1" x14ac:dyDescent="0.2"/>
    <row r="673" s="35" customFormat="1" x14ac:dyDescent="0.2"/>
    <row r="674" s="35" customFormat="1" x14ac:dyDescent="0.2"/>
    <row r="675" s="35" customFormat="1" x14ac:dyDescent="0.2"/>
    <row r="676" s="35" customFormat="1" x14ac:dyDescent="0.2"/>
    <row r="677" s="35" customFormat="1" x14ac:dyDescent="0.2"/>
    <row r="678" s="35" customFormat="1" x14ac:dyDescent="0.2"/>
    <row r="679" s="35" customFormat="1" x14ac:dyDescent="0.2"/>
    <row r="680" s="35" customFormat="1" x14ac:dyDescent="0.2"/>
    <row r="681" s="35" customFormat="1" x14ac:dyDescent="0.2"/>
    <row r="682" s="35" customFormat="1" x14ac:dyDescent="0.2"/>
    <row r="683" s="35" customFormat="1" x14ac:dyDescent="0.2"/>
    <row r="684" s="35" customFormat="1" x14ac:dyDescent="0.2"/>
    <row r="685" s="35" customFormat="1" x14ac:dyDescent="0.2"/>
    <row r="686" s="35" customFormat="1" x14ac:dyDescent="0.2"/>
    <row r="687" s="35" customFormat="1" x14ac:dyDescent="0.2"/>
    <row r="688" s="35" customFormat="1" x14ac:dyDescent="0.2"/>
    <row r="689" s="35" customFormat="1" x14ac:dyDescent="0.2"/>
    <row r="690" s="35" customFormat="1" x14ac:dyDescent="0.2"/>
    <row r="691" s="35" customFormat="1" x14ac:dyDescent="0.2"/>
    <row r="692" s="35" customFormat="1" x14ac:dyDescent="0.2"/>
    <row r="693" s="35" customFormat="1" x14ac:dyDescent="0.2"/>
    <row r="694" s="35" customFormat="1" x14ac:dyDescent="0.2"/>
    <row r="695" s="35" customFormat="1" x14ac:dyDescent="0.2"/>
    <row r="696" s="35" customFormat="1" x14ac:dyDescent="0.2"/>
    <row r="697" s="35" customFormat="1" x14ac:dyDescent="0.2"/>
    <row r="698" s="35" customFormat="1" x14ac:dyDescent="0.2"/>
    <row r="699" s="35" customFormat="1" x14ac:dyDescent="0.2"/>
    <row r="700" s="35" customFormat="1" x14ac:dyDescent="0.2"/>
    <row r="701" s="35" customFormat="1" x14ac:dyDescent="0.2"/>
    <row r="702" s="35" customFormat="1" x14ac:dyDescent="0.2"/>
    <row r="703" s="35" customFormat="1" x14ac:dyDescent="0.2"/>
    <row r="704" s="35" customFormat="1" x14ac:dyDescent="0.2"/>
    <row r="705" s="35" customFormat="1" x14ac:dyDescent="0.2"/>
    <row r="706" s="35" customFormat="1" x14ac:dyDescent="0.2"/>
    <row r="707" s="35" customFormat="1" x14ac:dyDescent="0.2"/>
    <row r="708" s="35" customFormat="1" x14ac:dyDescent="0.2"/>
    <row r="709" s="35" customFormat="1" x14ac:dyDescent="0.2"/>
    <row r="710" s="35" customFormat="1" x14ac:dyDescent="0.2"/>
    <row r="711" s="35" customFormat="1" x14ac:dyDescent="0.2"/>
    <row r="712" s="35" customFormat="1" x14ac:dyDescent="0.2"/>
    <row r="713" s="35" customFormat="1" x14ac:dyDescent="0.2"/>
    <row r="714" s="35" customFormat="1" x14ac:dyDescent="0.2"/>
    <row r="715" s="35" customFormat="1" x14ac:dyDescent="0.2"/>
    <row r="716" s="35" customFormat="1" x14ac:dyDescent="0.2"/>
    <row r="717" s="35" customFormat="1" x14ac:dyDescent="0.2"/>
    <row r="718" s="35" customFormat="1" x14ac:dyDescent="0.2"/>
    <row r="719" s="35" customFormat="1" x14ac:dyDescent="0.2"/>
    <row r="720" s="35" customFormat="1" x14ac:dyDescent="0.2"/>
    <row r="721" s="35" customFormat="1" x14ac:dyDescent="0.2"/>
    <row r="722" s="35" customFormat="1" x14ac:dyDescent="0.2"/>
    <row r="723" s="35" customFormat="1" x14ac:dyDescent="0.2"/>
    <row r="724" s="35" customFormat="1" x14ac:dyDescent="0.2"/>
    <row r="725" s="35" customFormat="1" x14ac:dyDescent="0.2"/>
    <row r="726" s="35" customFormat="1" x14ac:dyDescent="0.2"/>
    <row r="727" s="35" customFormat="1" x14ac:dyDescent="0.2"/>
    <row r="728" s="35" customFormat="1" x14ac:dyDescent="0.2"/>
    <row r="729" s="35" customFormat="1" x14ac:dyDescent="0.2"/>
    <row r="730" s="35" customFormat="1" x14ac:dyDescent="0.2"/>
    <row r="731" s="35" customFormat="1" x14ac:dyDescent="0.2"/>
    <row r="732" s="35" customFormat="1" x14ac:dyDescent="0.2"/>
    <row r="733" s="35" customFormat="1" x14ac:dyDescent="0.2"/>
    <row r="734" s="35" customFormat="1" x14ac:dyDescent="0.2"/>
    <row r="735" s="35" customFormat="1" x14ac:dyDescent="0.2"/>
    <row r="736" s="35" customFormat="1" x14ac:dyDescent="0.2"/>
    <row r="737" s="35" customFormat="1" x14ac:dyDescent="0.2"/>
    <row r="738" s="35" customFormat="1" x14ac:dyDescent="0.2"/>
    <row r="739" s="35" customFormat="1" x14ac:dyDescent="0.2"/>
    <row r="740" s="35" customFormat="1" x14ac:dyDescent="0.2"/>
    <row r="741" s="35" customFormat="1" x14ac:dyDescent="0.2"/>
    <row r="742" s="35" customFormat="1" x14ac:dyDescent="0.2"/>
    <row r="743" s="35" customFormat="1" x14ac:dyDescent="0.2"/>
    <row r="744" s="35" customFormat="1" x14ac:dyDescent="0.2"/>
    <row r="745" s="35" customFormat="1" x14ac:dyDescent="0.2"/>
    <row r="746" s="35" customFormat="1" x14ac:dyDescent="0.2"/>
    <row r="747" s="35" customFormat="1" x14ac:dyDescent="0.2"/>
    <row r="748" s="35" customFormat="1" x14ac:dyDescent="0.2"/>
    <row r="749" s="35" customFormat="1" x14ac:dyDescent="0.2"/>
    <row r="750" s="35" customFormat="1" x14ac:dyDescent="0.2"/>
    <row r="751" s="35" customFormat="1" x14ac:dyDescent="0.2"/>
    <row r="752" s="35" customFormat="1" x14ac:dyDescent="0.2"/>
    <row r="753" s="35" customFormat="1" x14ac:dyDescent="0.2"/>
    <row r="754" s="35" customFormat="1" x14ac:dyDescent="0.2"/>
    <row r="755" s="35" customFormat="1" x14ac:dyDescent="0.2"/>
    <row r="756" s="35" customFormat="1" x14ac:dyDescent="0.2"/>
    <row r="757" s="35" customFormat="1" x14ac:dyDescent="0.2"/>
    <row r="758" s="35" customFormat="1" x14ac:dyDescent="0.2"/>
    <row r="759" s="35" customFormat="1" x14ac:dyDescent="0.2"/>
    <row r="760" s="35" customFormat="1" x14ac:dyDescent="0.2"/>
    <row r="761" s="35" customFormat="1" x14ac:dyDescent="0.2"/>
    <row r="762" s="35" customFormat="1" x14ac:dyDescent="0.2"/>
    <row r="763" s="35" customFormat="1" x14ac:dyDescent="0.2"/>
    <row r="764" s="35" customFormat="1" x14ac:dyDescent="0.2"/>
    <row r="765" s="35" customFormat="1" x14ac:dyDescent="0.2"/>
    <row r="766" s="35" customFormat="1" x14ac:dyDescent="0.2"/>
    <row r="767" s="35" customFormat="1" x14ac:dyDescent="0.2"/>
    <row r="768" s="35" customFormat="1" x14ac:dyDescent="0.2"/>
    <row r="769" s="35" customFormat="1" x14ac:dyDescent="0.2"/>
    <row r="770" s="35" customFormat="1" x14ac:dyDescent="0.2"/>
    <row r="771" s="35" customFormat="1" x14ac:dyDescent="0.2"/>
    <row r="772" s="35" customFormat="1" x14ac:dyDescent="0.2"/>
    <row r="773" s="35" customFormat="1" x14ac:dyDescent="0.2"/>
    <row r="774" s="35" customFormat="1" x14ac:dyDescent="0.2"/>
    <row r="775" s="35" customFormat="1" x14ac:dyDescent="0.2"/>
    <row r="776" s="35" customFormat="1" x14ac:dyDescent="0.2"/>
    <row r="777" s="35" customFormat="1" x14ac:dyDescent="0.2"/>
    <row r="778" s="35" customFormat="1" x14ac:dyDescent="0.2"/>
    <row r="779" s="35" customFormat="1" x14ac:dyDescent="0.2"/>
    <row r="780" s="35" customFormat="1" x14ac:dyDescent="0.2"/>
    <row r="781" s="35" customFormat="1" x14ac:dyDescent="0.2"/>
    <row r="782" s="35" customFormat="1" x14ac:dyDescent="0.2"/>
    <row r="783" s="35" customFormat="1" x14ac:dyDescent="0.2"/>
    <row r="784" s="35" customFormat="1" x14ac:dyDescent="0.2"/>
    <row r="785" s="35" customFormat="1" x14ac:dyDescent="0.2"/>
    <row r="786" s="35" customFormat="1" x14ac:dyDescent="0.2"/>
    <row r="787" s="35" customFormat="1" x14ac:dyDescent="0.2"/>
    <row r="788" s="35" customFormat="1" x14ac:dyDescent="0.2"/>
    <row r="789" s="35" customFormat="1" x14ac:dyDescent="0.2"/>
    <row r="790" s="35" customFormat="1" x14ac:dyDescent="0.2"/>
    <row r="791" s="35" customFormat="1" x14ac:dyDescent="0.2"/>
    <row r="792" s="35" customFormat="1" x14ac:dyDescent="0.2"/>
    <row r="793" s="35" customFormat="1" x14ac:dyDescent="0.2"/>
    <row r="794" s="35" customFormat="1" x14ac:dyDescent="0.2"/>
    <row r="795" s="35" customFormat="1" x14ac:dyDescent="0.2"/>
    <row r="796" s="35" customFormat="1" x14ac:dyDescent="0.2"/>
    <row r="797" s="35" customFormat="1" x14ac:dyDescent="0.2"/>
    <row r="798" s="35" customFormat="1" x14ac:dyDescent="0.2"/>
    <row r="799" s="35" customFormat="1" x14ac:dyDescent="0.2"/>
    <row r="800" s="35" customFormat="1" x14ac:dyDescent="0.2"/>
    <row r="801" s="35" customFormat="1" x14ac:dyDescent="0.2"/>
    <row r="802" s="35" customFormat="1" x14ac:dyDescent="0.2"/>
    <row r="803" s="35" customFormat="1" x14ac:dyDescent="0.2"/>
    <row r="804" s="35" customFormat="1" x14ac:dyDescent="0.2"/>
    <row r="805" s="35" customFormat="1" x14ac:dyDescent="0.2"/>
    <row r="806" s="35" customFormat="1" x14ac:dyDescent="0.2"/>
    <row r="807" s="35" customFormat="1" x14ac:dyDescent="0.2"/>
    <row r="808" s="35" customFormat="1" x14ac:dyDescent="0.2"/>
    <row r="809" s="35" customFormat="1" x14ac:dyDescent="0.2"/>
    <row r="810" s="35" customFormat="1" x14ac:dyDescent="0.2"/>
    <row r="811" s="35" customFormat="1" x14ac:dyDescent="0.2"/>
    <row r="812" s="35" customFormat="1" x14ac:dyDescent="0.2"/>
    <row r="813" s="35" customFormat="1" x14ac:dyDescent="0.2"/>
    <row r="814" s="35" customFormat="1" x14ac:dyDescent="0.2"/>
    <row r="815" s="35" customFormat="1" x14ac:dyDescent="0.2"/>
    <row r="816" s="35" customFormat="1" x14ac:dyDescent="0.2"/>
    <row r="817" s="35" customFormat="1" x14ac:dyDescent="0.2"/>
    <row r="818" s="35" customFormat="1" x14ac:dyDescent="0.2"/>
    <row r="819" s="35" customFormat="1" x14ac:dyDescent="0.2"/>
    <row r="820" s="35" customFormat="1" x14ac:dyDescent="0.2"/>
    <row r="821" s="35" customFormat="1" x14ac:dyDescent="0.2"/>
    <row r="822" s="35" customFormat="1" x14ac:dyDescent="0.2"/>
    <row r="823" s="35" customFormat="1" x14ac:dyDescent="0.2"/>
    <row r="824" s="35" customFormat="1" x14ac:dyDescent="0.2"/>
    <row r="825" s="35" customFormat="1" x14ac:dyDescent="0.2"/>
    <row r="826" s="35" customFormat="1" x14ac:dyDescent="0.2"/>
    <row r="827" s="35" customFormat="1" x14ac:dyDescent="0.2"/>
    <row r="828" s="35" customFormat="1" x14ac:dyDescent="0.2"/>
    <row r="829" s="35" customFormat="1" x14ac:dyDescent="0.2"/>
    <row r="830" s="35" customFormat="1" x14ac:dyDescent="0.2"/>
    <row r="831" s="35" customFormat="1" x14ac:dyDescent="0.2"/>
    <row r="832" s="35" customFormat="1" x14ac:dyDescent="0.2"/>
    <row r="833" s="35" customFormat="1" x14ac:dyDescent="0.2"/>
    <row r="834" s="35" customFormat="1" x14ac:dyDescent="0.2"/>
    <row r="835" s="35" customFormat="1" x14ac:dyDescent="0.2"/>
    <row r="836" s="35" customFormat="1" x14ac:dyDescent="0.2"/>
    <row r="837" s="35" customFormat="1" x14ac:dyDescent="0.2"/>
    <row r="838" s="35" customFormat="1" x14ac:dyDescent="0.2"/>
    <row r="839" s="35" customFormat="1" x14ac:dyDescent="0.2"/>
    <row r="840" s="35" customFormat="1" x14ac:dyDescent="0.2"/>
    <row r="841" s="35" customFormat="1" x14ac:dyDescent="0.2"/>
    <row r="842" s="35" customFormat="1" x14ac:dyDescent="0.2"/>
    <row r="843" s="35" customFormat="1" x14ac:dyDescent="0.2"/>
    <row r="844" s="35" customFormat="1" x14ac:dyDescent="0.2"/>
    <row r="845" s="35" customFormat="1" x14ac:dyDescent="0.2"/>
    <row r="846" s="35" customFormat="1" x14ac:dyDescent="0.2"/>
    <row r="847" s="35" customFormat="1" x14ac:dyDescent="0.2"/>
    <row r="848" s="35" customFormat="1" x14ac:dyDescent="0.2"/>
    <row r="849" s="35" customFormat="1" x14ac:dyDescent="0.2"/>
    <row r="850" s="35" customFormat="1" x14ac:dyDescent="0.2"/>
    <row r="851" s="35" customFormat="1" x14ac:dyDescent="0.2"/>
    <row r="852" s="35" customFormat="1" x14ac:dyDescent="0.2"/>
    <row r="853" s="35" customFormat="1" x14ac:dyDescent="0.2"/>
    <row r="854" s="35" customFormat="1" x14ac:dyDescent="0.2"/>
    <row r="855" s="35" customFormat="1" x14ac:dyDescent="0.2"/>
    <row r="856" s="35" customFormat="1" x14ac:dyDescent="0.2"/>
    <row r="857" s="35" customFormat="1" x14ac:dyDescent="0.2"/>
    <row r="858" s="35" customFormat="1" x14ac:dyDescent="0.2"/>
    <row r="859" s="35" customFormat="1" x14ac:dyDescent="0.2"/>
    <row r="860" s="35" customFormat="1" x14ac:dyDescent="0.2"/>
    <row r="861" s="35" customFormat="1" x14ac:dyDescent="0.2"/>
    <row r="862" s="35" customFormat="1" x14ac:dyDescent="0.2"/>
    <row r="863" s="35" customFormat="1" x14ac:dyDescent="0.2"/>
    <row r="864" s="35" customFormat="1" x14ac:dyDescent="0.2"/>
    <row r="865" s="35" customFormat="1" x14ac:dyDescent="0.2"/>
    <row r="866" s="35" customFormat="1" x14ac:dyDescent="0.2"/>
    <row r="867" s="35" customFormat="1" x14ac:dyDescent="0.2"/>
    <row r="868" s="35" customFormat="1" x14ac:dyDescent="0.2"/>
    <row r="869" s="35" customFormat="1" x14ac:dyDescent="0.2"/>
    <row r="870" s="35" customFormat="1" x14ac:dyDescent="0.2"/>
    <row r="871" s="35" customFormat="1" x14ac:dyDescent="0.2"/>
    <row r="872" s="35" customFormat="1" x14ac:dyDescent="0.2"/>
    <row r="873" s="35" customFormat="1" x14ac:dyDescent="0.2"/>
    <row r="874" s="35" customFormat="1" x14ac:dyDescent="0.2"/>
    <row r="875" s="35" customFormat="1" x14ac:dyDescent="0.2"/>
    <row r="876" s="35" customFormat="1" x14ac:dyDescent="0.2"/>
    <row r="877" s="35" customFormat="1" x14ac:dyDescent="0.2"/>
    <row r="878" s="35" customFormat="1" x14ac:dyDescent="0.2"/>
    <row r="879" s="35" customFormat="1" x14ac:dyDescent="0.2"/>
    <row r="880" s="35" customFormat="1" x14ac:dyDescent="0.2"/>
    <row r="881" s="35" customFormat="1" x14ac:dyDescent="0.2"/>
    <row r="882" s="35" customFormat="1" x14ac:dyDescent="0.2"/>
    <row r="883" s="35" customFormat="1" x14ac:dyDescent="0.2"/>
    <row r="884" s="35" customFormat="1" x14ac:dyDescent="0.2"/>
    <row r="885" s="35" customFormat="1" x14ac:dyDescent="0.2"/>
    <row r="886" s="35" customFormat="1" x14ac:dyDescent="0.2"/>
    <row r="887" s="35" customFormat="1" x14ac:dyDescent="0.2"/>
    <row r="888" s="35" customFormat="1" x14ac:dyDescent="0.2"/>
    <row r="889" s="35" customFormat="1" x14ac:dyDescent="0.2"/>
    <row r="890" s="35" customFormat="1" x14ac:dyDescent="0.2"/>
    <row r="891" s="35" customFormat="1" x14ac:dyDescent="0.2"/>
    <row r="892" s="35" customFormat="1" x14ac:dyDescent="0.2"/>
    <row r="893" s="35" customFormat="1" x14ac:dyDescent="0.2"/>
    <row r="894" s="35" customFormat="1" x14ac:dyDescent="0.2"/>
    <row r="895" s="35" customFormat="1" x14ac:dyDescent="0.2"/>
    <row r="896" s="35" customFormat="1" x14ac:dyDescent="0.2"/>
    <row r="897" s="35" customFormat="1" x14ac:dyDescent="0.2"/>
    <row r="898" s="35" customFormat="1" x14ac:dyDescent="0.2"/>
    <row r="899" s="35" customFormat="1" x14ac:dyDescent="0.2"/>
    <row r="900" s="35" customFormat="1" x14ac:dyDescent="0.2"/>
    <row r="901" s="35" customFormat="1" x14ac:dyDescent="0.2"/>
    <row r="902" s="35" customFormat="1" x14ac:dyDescent="0.2"/>
    <row r="903" s="35" customFormat="1" x14ac:dyDescent="0.2"/>
    <row r="904" s="35" customFormat="1" x14ac:dyDescent="0.2"/>
    <row r="905" s="35" customFormat="1" x14ac:dyDescent="0.2"/>
    <row r="906" s="35" customFormat="1" x14ac:dyDescent="0.2"/>
    <row r="907" s="35" customFormat="1" x14ac:dyDescent="0.2"/>
    <row r="908" s="35" customFormat="1" x14ac:dyDescent="0.2"/>
    <row r="909" s="35" customFormat="1" x14ac:dyDescent="0.2"/>
    <row r="910" s="35" customFormat="1" x14ac:dyDescent="0.2"/>
    <row r="911" s="35" customFormat="1" x14ac:dyDescent="0.2"/>
    <row r="912" s="35" customFormat="1" x14ac:dyDescent="0.2"/>
    <row r="913" s="35" customFormat="1" x14ac:dyDescent="0.2"/>
    <row r="914" s="35" customFormat="1" x14ac:dyDescent="0.2"/>
    <row r="915" s="35" customFormat="1" x14ac:dyDescent="0.2"/>
    <row r="916" s="35" customFormat="1" x14ac:dyDescent="0.2"/>
    <row r="917" s="35" customFormat="1" x14ac:dyDescent="0.2"/>
    <row r="918" s="35" customFormat="1" x14ac:dyDescent="0.2"/>
    <row r="919" s="35" customFormat="1" x14ac:dyDescent="0.2"/>
    <row r="920" s="35" customFormat="1" x14ac:dyDescent="0.2"/>
    <row r="921" s="35" customFormat="1" x14ac:dyDescent="0.2"/>
    <row r="922" s="35" customFormat="1" x14ac:dyDescent="0.2"/>
    <row r="923" s="35" customFormat="1" x14ac:dyDescent="0.2"/>
    <row r="924" s="35" customFormat="1" x14ac:dyDescent="0.2"/>
    <row r="925" s="35" customFormat="1" x14ac:dyDescent="0.2"/>
    <row r="926" s="35" customFormat="1" x14ac:dyDescent="0.2"/>
    <row r="927" s="35" customFormat="1" x14ac:dyDescent="0.2"/>
    <row r="928" s="35" customFormat="1" x14ac:dyDescent="0.2"/>
    <row r="929" s="35" customFormat="1" x14ac:dyDescent="0.2"/>
    <row r="930" s="35" customFormat="1" x14ac:dyDescent="0.2"/>
    <row r="931" s="35" customFormat="1" x14ac:dyDescent="0.2"/>
    <row r="932" s="35" customFormat="1" x14ac:dyDescent="0.2"/>
    <row r="933" s="35" customFormat="1" x14ac:dyDescent="0.2"/>
    <row r="934" s="35" customFormat="1" x14ac:dyDescent="0.2"/>
    <row r="935" s="35" customFormat="1" x14ac:dyDescent="0.2"/>
    <row r="936" s="35" customFormat="1" x14ac:dyDescent="0.2"/>
    <row r="937" s="35" customFormat="1" x14ac:dyDescent="0.2"/>
    <row r="938" s="35" customFormat="1" x14ac:dyDescent="0.2"/>
    <row r="939" s="35" customFormat="1" x14ac:dyDescent="0.2"/>
    <row r="940" s="35" customFormat="1" x14ac:dyDescent="0.2"/>
    <row r="941" s="35" customFormat="1" x14ac:dyDescent="0.2"/>
    <row r="942" s="35" customFormat="1" x14ac:dyDescent="0.2"/>
    <row r="943" s="35" customFormat="1" x14ac:dyDescent="0.2"/>
    <row r="944" s="35" customFormat="1" x14ac:dyDescent="0.2"/>
    <row r="945" s="35" customFormat="1" x14ac:dyDescent="0.2"/>
    <row r="946" s="35" customFormat="1" x14ac:dyDescent="0.2"/>
    <row r="947" s="35" customFormat="1" x14ac:dyDescent="0.2"/>
    <row r="948" s="35" customFormat="1" x14ac:dyDescent="0.2"/>
    <row r="949" s="35" customFormat="1" x14ac:dyDescent="0.2"/>
    <row r="950" s="35" customFormat="1" x14ac:dyDescent="0.2"/>
    <row r="951" s="35" customFormat="1" x14ac:dyDescent="0.2"/>
    <row r="952" s="35" customFormat="1" x14ac:dyDescent="0.2"/>
    <row r="953" s="35" customFormat="1" x14ac:dyDescent="0.2"/>
    <row r="954" s="35" customFormat="1" x14ac:dyDescent="0.2"/>
    <row r="955" s="35" customFormat="1" x14ac:dyDescent="0.2"/>
    <row r="956" s="35" customFormat="1" x14ac:dyDescent="0.2"/>
    <row r="957" s="35" customFormat="1" x14ac:dyDescent="0.2"/>
    <row r="958" s="35" customFormat="1" x14ac:dyDescent="0.2"/>
    <row r="959" s="35" customFormat="1" x14ac:dyDescent="0.2"/>
    <row r="960" s="35" customFormat="1" x14ac:dyDescent="0.2"/>
    <row r="961" s="35" customFormat="1" x14ac:dyDescent="0.2"/>
    <row r="962" s="35" customFormat="1" x14ac:dyDescent="0.2"/>
    <row r="963" s="35" customFormat="1" x14ac:dyDescent="0.2"/>
    <row r="964" s="35" customFormat="1" x14ac:dyDescent="0.2"/>
    <row r="965" s="35" customFormat="1" x14ac:dyDescent="0.2"/>
    <row r="966" s="35" customFormat="1" x14ac:dyDescent="0.2"/>
    <row r="967" s="35" customFormat="1" x14ac:dyDescent="0.2"/>
    <row r="968" s="35" customFormat="1" x14ac:dyDescent="0.2"/>
    <row r="969" s="35" customFormat="1" x14ac:dyDescent="0.2"/>
    <row r="970" s="35" customFormat="1" x14ac:dyDescent="0.2"/>
    <row r="971" s="35" customFormat="1" x14ac:dyDescent="0.2"/>
    <row r="972" s="35" customFormat="1" x14ac:dyDescent="0.2"/>
    <row r="973" s="35" customFormat="1" x14ac:dyDescent="0.2"/>
    <row r="974" s="35" customFormat="1" x14ac:dyDescent="0.2"/>
    <row r="975" s="35" customFormat="1" x14ac:dyDescent="0.2"/>
    <row r="976" s="35" customFormat="1" x14ac:dyDescent="0.2"/>
    <row r="977" s="35" customFormat="1" x14ac:dyDescent="0.2"/>
    <row r="978" s="35" customFormat="1" x14ac:dyDescent="0.2"/>
    <row r="979" s="35" customFormat="1" x14ac:dyDescent="0.2"/>
    <row r="980" s="35" customFormat="1" x14ac:dyDescent="0.2"/>
    <row r="981" s="35" customFormat="1" x14ac:dyDescent="0.2"/>
    <row r="982" s="35" customFormat="1" x14ac:dyDescent="0.2"/>
    <row r="983" s="35" customFormat="1" x14ac:dyDescent="0.2"/>
    <row r="984" s="35" customFormat="1" x14ac:dyDescent="0.2"/>
    <row r="985" s="35" customFormat="1" x14ac:dyDescent="0.2"/>
    <row r="986" s="35" customFormat="1" x14ac:dyDescent="0.2"/>
    <row r="987" s="35" customFormat="1" x14ac:dyDescent="0.2"/>
    <row r="988" s="35" customFormat="1" x14ac:dyDescent="0.2"/>
    <row r="989" s="35" customFormat="1" x14ac:dyDescent="0.2"/>
    <row r="990" s="35" customFormat="1" x14ac:dyDescent="0.2"/>
    <row r="991" s="35" customFormat="1" x14ac:dyDescent="0.2"/>
    <row r="992" s="35" customFormat="1" x14ac:dyDescent="0.2"/>
    <row r="993" s="35" customFormat="1" x14ac:dyDescent="0.2"/>
    <row r="994" s="35" customFormat="1" x14ac:dyDescent="0.2"/>
    <row r="995" s="35" customFormat="1" x14ac:dyDescent="0.2"/>
    <row r="996" s="35" customFormat="1" x14ac:dyDescent="0.2"/>
    <row r="997" s="35" customFormat="1" x14ac:dyDescent="0.2"/>
    <row r="998" s="35" customFormat="1" x14ac:dyDescent="0.2"/>
    <row r="999" s="35" customFormat="1" x14ac:dyDescent="0.2"/>
    <row r="1000" s="35" customFormat="1" x14ac:dyDescent="0.2"/>
    <row r="1001" s="35" customFormat="1" x14ac:dyDescent="0.2"/>
    <row r="1002" s="35" customFormat="1" x14ac:dyDescent="0.2"/>
    <row r="1003" s="35" customFormat="1" x14ac:dyDescent="0.2"/>
    <row r="1004" s="35" customFormat="1" x14ac:dyDescent="0.2"/>
    <row r="1005" s="35" customFormat="1" x14ac:dyDescent="0.2"/>
    <row r="1006" s="35" customFormat="1" x14ac:dyDescent="0.2"/>
    <row r="1007" s="35" customFormat="1" x14ac:dyDescent="0.2"/>
    <row r="1008" s="35" customFormat="1" x14ac:dyDescent="0.2"/>
    <row r="1009" s="35" customFormat="1" x14ac:dyDescent="0.2"/>
    <row r="1010" s="35" customFormat="1" x14ac:dyDescent="0.2"/>
    <row r="1011" s="35" customFormat="1" x14ac:dyDescent="0.2"/>
    <row r="1012" s="35" customFormat="1" x14ac:dyDescent="0.2"/>
    <row r="1013" s="35" customFormat="1" x14ac:dyDescent="0.2"/>
    <row r="1014" s="35" customFormat="1" x14ac:dyDescent="0.2"/>
    <row r="1015" s="35" customFormat="1" x14ac:dyDescent="0.2"/>
    <row r="1016" s="35" customFormat="1" x14ac:dyDescent="0.2"/>
    <row r="1017" s="35" customFormat="1" x14ac:dyDescent="0.2"/>
    <row r="1018" s="35" customFormat="1" x14ac:dyDescent="0.2"/>
    <row r="1019" s="35" customFormat="1" x14ac:dyDescent="0.2"/>
    <row r="1020" s="35" customFormat="1" x14ac:dyDescent="0.2"/>
    <row r="1021" s="35" customFormat="1" x14ac:dyDescent="0.2"/>
    <row r="1022" s="35" customFormat="1" x14ac:dyDescent="0.2"/>
    <row r="1023" s="35" customFormat="1" x14ac:dyDescent="0.2"/>
    <row r="1024" s="35" customFormat="1" x14ac:dyDescent="0.2"/>
    <row r="1025" s="35" customFormat="1" x14ac:dyDescent="0.2"/>
    <row r="1026" s="35" customFormat="1" x14ac:dyDescent="0.2"/>
    <row r="1027" s="35" customFormat="1" x14ac:dyDescent="0.2"/>
    <row r="1028" s="35" customFormat="1" x14ac:dyDescent="0.2"/>
    <row r="1029" s="35" customFormat="1" x14ac:dyDescent="0.2"/>
    <row r="1030" s="35" customFormat="1" x14ac:dyDescent="0.2"/>
    <row r="1031" s="35" customFormat="1" x14ac:dyDescent="0.2"/>
    <row r="1032" s="35" customFormat="1" x14ac:dyDescent="0.2"/>
    <row r="1033" s="35" customFormat="1" x14ac:dyDescent="0.2"/>
    <row r="1034" s="35" customFormat="1" x14ac:dyDescent="0.2"/>
    <row r="1035" s="35" customFormat="1" x14ac:dyDescent="0.2"/>
    <row r="1036" s="35" customFormat="1" x14ac:dyDescent="0.2"/>
    <row r="1037" s="35" customFormat="1" x14ac:dyDescent="0.2"/>
    <row r="1038" s="35" customFormat="1" x14ac:dyDescent="0.2"/>
    <row r="1039" s="35" customFormat="1" x14ac:dyDescent="0.2"/>
    <row r="1040" s="35" customFormat="1" x14ac:dyDescent="0.2"/>
    <row r="1041" s="35" customFormat="1" x14ac:dyDescent="0.2"/>
    <row r="1042" s="35" customFormat="1" x14ac:dyDescent="0.2"/>
    <row r="1043" s="35" customFormat="1" x14ac:dyDescent="0.2"/>
    <row r="1044" s="35" customFormat="1" x14ac:dyDescent="0.2"/>
    <row r="1045" s="35" customFormat="1" x14ac:dyDescent="0.2"/>
    <row r="1046" s="35" customFormat="1" x14ac:dyDescent="0.2"/>
    <row r="1047" s="35" customFormat="1" x14ac:dyDescent="0.2"/>
    <row r="1048" s="35" customFormat="1" x14ac:dyDescent="0.2"/>
    <row r="1049" s="35" customFormat="1" x14ac:dyDescent="0.2"/>
    <row r="1050" s="35" customFormat="1" x14ac:dyDescent="0.2"/>
    <row r="1051" s="35" customFormat="1" x14ac:dyDescent="0.2"/>
    <row r="1052" s="35" customFormat="1" x14ac:dyDescent="0.2"/>
    <row r="1053" s="35" customFormat="1" x14ac:dyDescent="0.2"/>
    <row r="1054" s="35" customFormat="1" x14ac:dyDescent="0.2"/>
    <row r="1055" s="35" customFormat="1" x14ac:dyDescent="0.2"/>
    <row r="1056" s="35" customFormat="1" x14ac:dyDescent="0.2"/>
    <row r="1057" s="35" customFormat="1" x14ac:dyDescent="0.2"/>
    <row r="1058" s="35" customFormat="1" x14ac:dyDescent="0.2"/>
    <row r="1059" s="35" customFormat="1" x14ac:dyDescent="0.2"/>
    <row r="1060" s="35" customFormat="1" x14ac:dyDescent="0.2"/>
    <row r="1061" s="35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Cecilia Jacqueline Velazquez Castillo</cp:lastModifiedBy>
  <cp:lastPrinted>2023-10-27T20:34:55Z</cp:lastPrinted>
  <dcterms:created xsi:type="dcterms:W3CDTF">2020-01-08T21:14:59Z</dcterms:created>
  <dcterms:modified xsi:type="dcterms:W3CDTF">2025-01-29T19:28:27Z</dcterms:modified>
</cp:coreProperties>
</file>